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info\OneDrive\Рабочий стол\АВГУСТ кофе\прайсы Август\"/>
    </mc:Choice>
  </mc:AlternateContent>
  <xr:revisionPtr revIDLastSave="0" documentId="13_ncr:1_{C2DD008C-9E7D-4F45-A551-E9FAA5D5D0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од эспрессо" sheetId="3" r:id="rId1"/>
    <sheet name="под фильтр" sheetId="2" r:id="rId2"/>
    <sheet name="ДРИП-КОФЕ" sheetId="5" r:id="rId3"/>
    <sheet name="семпл-боксы" sheetId="8" r:id="rId4"/>
    <sheet name="Кофейные аксессуары" sheetId="7" r:id="rId5"/>
    <sheet name="условия доставки" sheetId="4" r:id="rId6"/>
  </sheets>
  <calcPr calcId="191029"/>
</workbook>
</file>

<file path=xl/calcChain.xml><?xml version="1.0" encoding="utf-8"?>
<calcChain xmlns="http://schemas.openxmlformats.org/spreadsheetml/2006/main">
  <c r="L18" i="3" l="1"/>
  <c r="M23" i="2"/>
  <c r="L13" i="3"/>
  <c r="M12" i="2" l="1"/>
  <c r="M13" i="2" l="1"/>
  <c r="J6" i="5"/>
  <c r="J5" i="5"/>
  <c r="M21" i="2"/>
  <c r="L22" i="3" l="1"/>
  <c r="L27" i="3"/>
  <c r="L31" i="3"/>
  <c r="L33" i="3"/>
  <c r="M32" i="2" l="1"/>
  <c r="M30" i="2"/>
  <c r="M29" i="2"/>
  <c r="M28" i="2"/>
  <c r="M27" i="2"/>
  <c r="M31" i="2"/>
  <c r="M17" i="2"/>
  <c r="M11" i="2" l="1"/>
  <c r="M19" i="2" l="1"/>
  <c r="M20" i="2"/>
  <c r="J4" i="5"/>
  <c r="J8" i="5"/>
  <c r="J9" i="5"/>
  <c r="J7" i="5"/>
  <c r="J11" i="5"/>
  <c r="M16" i="2" l="1"/>
  <c r="L10" i="3" l="1"/>
  <c r="M10" i="2" l="1"/>
  <c r="M9" i="2"/>
  <c r="G35" i="7"/>
  <c r="G34" i="7"/>
  <c r="G33" i="7"/>
  <c r="G30" i="7"/>
  <c r="G29" i="7"/>
  <c r="G31" i="7"/>
  <c r="G28" i="7"/>
  <c r="G8" i="7"/>
  <c r="G9" i="7"/>
  <c r="G10" i="7"/>
  <c r="G12" i="7"/>
  <c r="G11" i="7"/>
  <c r="G13" i="7"/>
  <c r="G14" i="7"/>
  <c r="G4" i="7"/>
  <c r="G40" i="7"/>
  <c r="G19" i="7"/>
  <c r="G20" i="7"/>
  <c r="G50" i="7" l="1"/>
  <c r="G49" i="7"/>
  <c r="G48" i="7"/>
  <c r="G47" i="7"/>
  <c r="G46" i="7"/>
  <c r="G45" i="7"/>
  <c r="G44" i="7"/>
  <c r="G17" i="7"/>
  <c r="G32" i="7" l="1"/>
  <c r="G37" i="7"/>
  <c r="G25" i="7"/>
  <c r="G24" i="7"/>
  <c r="G15" i="7"/>
  <c r="G26" i="7"/>
  <c r="G23" i="7"/>
  <c r="G7" i="7"/>
  <c r="L38" i="3"/>
  <c r="L29" i="3"/>
  <c r="G3" i="7" l="1"/>
  <c r="M7" i="2" l="1"/>
  <c r="L36" i="3" l="1"/>
  <c r="L20" i="3" l="1"/>
  <c r="L35" i="2" l="1"/>
  <c r="M14" i="2" l="1"/>
  <c r="L24" i="3"/>
  <c r="I12" i="5"/>
  <c r="J3" i="5" s="1"/>
  <c r="J12" i="5" l="1"/>
  <c r="M25" i="2"/>
  <c r="M26" i="2"/>
  <c r="L34" i="3"/>
  <c r="M33" i="2" l="1"/>
  <c r="M8" i="2" l="1"/>
  <c r="M15" i="2"/>
  <c r="M18" i="2"/>
  <c r="M22" i="2"/>
  <c r="M24" i="2"/>
  <c r="M34" i="2"/>
  <c r="M6" i="2"/>
  <c r="L25" i="3" l="1"/>
  <c r="L9" i="3" l="1"/>
  <c r="F51" i="7" l="1"/>
  <c r="G5" i="7"/>
  <c r="G16" i="7"/>
  <c r="G18" i="7"/>
  <c r="G22" i="7"/>
  <c r="G38" i="7"/>
  <c r="G39" i="7"/>
  <c r="G41" i="7"/>
  <c r="G42" i="7"/>
  <c r="G2" i="7"/>
  <c r="G51" i="7" l="1"/>
  <c r="L8" i="3"/>
  <c r="L11" i="3"/>
  <c r="L14" i="3"/>
  <c r="L16" i="3"/>
  <c r="K39" i="3"/>
  <c r="L39" i="3" l="1"/>
  <c r="M3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</author>
  </authors>
  <commentList>
    <comment ref="C8" authorId="0" shapeId="0" xr:uid="{A2ACB3F8-A1B5-41E0-9A2B-0E74F9395352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Желтый катуаи
</t>
        </r>
        <r>
          <rPr>
            <b/>
            <sz val="12"/>
            <color indexed="81"/>
            <rFont val="Tahoma"/>
            <family val="2"/>
            <charset val="204"/>
          </rPr>
          <t>Регион:</t>
        </r>
        <r>
          <rPr>
            <sz val="12"/>
            <color indexed="81"/>
            <rFont val="Tahoma"/>
            <family val="2"/>
            <charset val="204"/>
          </rPr>
          <t xml:space="preserve"> Минас Жейрас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900 -1500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2019-2020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83,75</t>
        </r>
      </text>
    </comment>
    <comment ref="C9" authorId="0" shapeId="0" xr:uid="{C9A877A4-BDEB-4D59-97DA-6C22CB949347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Желтый катуаи
</t>
        </r>
        <r>
          <rPr>
            <b/>
            <sz val="12"/>
            <color indexed="81"/>
            <rFont val="Tahoma"/>
            <family val="2"/>
            <charset val="204"/>
          </rPr>
          <t>Регион:</t>
        </r>
        <r>
          <rPr>
            <sz val="12"/>
            <color indexed="81"/>
            <rFont val="Tahoma"/>
            <family val="2"/>
            <charset val="204"/>
          </rPr>
          <t xml:space="preserve"> Минас Жейрас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900 -1500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2019-2020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83,75</t>
        </r>
      </text>
    </comment>
    <comment ref="C10" authorId="0" shapeId="0" xr:uid="{FF112CBD-0E11-4348-BC21-95BF2F609531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желтый Катуаи IAC17
</t>
        </r>
        <r>
          <rPr>
            <b/>
            <sz val="12"/>
            <color indexed="81"/>
            <rFont val="Tahoma"/>
            <family val="2"/>
            <charset val="204"/>
          </rPr>
          <t>Регион:</t>
        </r>
        <r>
          <rPr>
            <sz val="12"/>
            <color indexed="81"/>
            <rFont val="Tahoma"/>
            <family val="2"/>
            <charset val="204"/>
          </rPr>
          <t xml:space="preserve"> Коромандел, Серрадо Минейро 
</t>
        </r>
        <r>
          <rPr>
            <b/>
            <sz val="12"/>
            <color indexed="81"/>
            <rFont val="Tahoma"/>
            <family val="2"/>
            <charset val="204"/>
          </rPr>
          <t>Ферма:</t>
        </r>
        <r>
          <rPr>
            <sz val="12"/>
            <color indexed="81"/>
            <rFont val="Tahoma"/>
            <family val="2"/>
            <charset val="204"/>
          </rPr>
          <t xml:space="preserve"> Fazenda Pantano Buriti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1100-1200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</t>
        </r>
      </text>
    </comment>
    <comment ref="C11" authorId="0" shapeId="0" xr:uid="{8EF69616-8759-45AE-A970-5987845C780D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Катуаи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Кармо де Минас
</t>
        </r>
        <r>
          <rPr>
            <b/>
            <sz val="12"/>
            <color indexed="81"/>
            <rFont val="Tahoma"/>
            <family val="2"/>
            <charset val="204"/>
          </rPr>
          <t>Высотf:</t>
        </r>
        <r>
          <rPr>
            <sz val="12"/>
            <color indexed="81"/>
            <rFont val="Tahoma"/>
            <family val="2"/>
            <charset val="204"/>
          </rPr>
          <t xml:space="preserve"> 1600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3" authorId="0" shapeId="0" xr:uid="{198057D9-FD8B-4198-A940-B6EE729E3A2C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Кастильо, Катурра, Колумбия Ф6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Уила
</t>
        </r>
        <r>
          <rPr>
            <b/>
            <sz val="12"/>
            <color indexed="81"/>
            <rFont val="Tahoma"/>
            <family val="2"/>
            <charset val="204"/>
          </rPr>
          <t>Высотf:</t>
        </r>
        <r>
          <rPr>
            <sz val="12"/>
            <color indexed="81"/>
            <rFont val="Tahoma"/>
            <family val="2"/>
            <charset val="204"/>
          </rPr>
          <t xml:space="preserve"> 1500-1850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 shapeId="0" xr:uid="{847469A0-5536-4E9E-9713-84AA70E76B03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катурра, колумбия, кастильо, типика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Уила
</t>
        </r>
        <r>
          <rPr>
            <b/>
            <sz val="12"/>
            <color indexed="81"/>
            <rFont val="Tahoma"/>
            <family val="2"/>
            <charset val="204"/>
          </rPr>
          <t>Высотf:</t>
        </r>
        <r>
          <rPr>
            <sz val="12"/>
            <color indexed="81"/>
            <rFont val="Tahoma"/>
            <family val="2"/>
            <charset val="204"/>
          </rPr>
          <t xml:space="preserve"> 1800-2300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85,75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 shapeId="0" xr:uid="{8E2B62AD-A253-4F22-9E75-B2A7AC0E43CB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Бурбон, Катуаи, Катурра, Типика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Сакатепекес, Антигуа
</t>
        </r>
        <r>
          <rPr>
            <b/>
            <sz val="12"/>
            <color indexed="81"/>
            <rFont val="Tahoma"/>
            <family val="2"/>
            <charset val="204"/>
          </rPr>
          <t>Станция:</t>
        </r>
        <r>
          <rPr>
            <sz val="12"/>
            <color indexed="81"/>
            <rFont val="Tahoma"/>
            <family val="2"/>
            <charset val="204"/>
          </rPr>
          <t xml:space="preserve"> Ла Эсперанса, Антигуа
</t>
        </r>
        <r>
          <rPr>
            <b/>
            <sz val="12"/>
            <color indexed="81"/>
            <rFont val="Tahoma"/>
            <family val="2"/>
            <charset val="204"/>
          </rPr>
          <t>Обработка:</t>
        </r>
        <r>
          <rPr>
            <sz val="12"/>
            <color indexed="81"/>
            <rFont val="Tahoma"/>
            <family val="2"/>
            <charset val="204"/>
          </rPr>
          <t xml:space="preserve"> мытая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1500-1700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2021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85</t>
        </r>
      </text>
    </comment>
    <comment ref="C18" authorId="0" shapeId="0" xr:uid="{90A2D870-004C-4664-A511-346982B91FC1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Типика, катурра, катуаи, бурбон.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Кахамарка 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Обработка:</t>
        </r>
        <r>
          <rPr>
            <sz val="12"/>
            <color indexed="81"/>
            <rFont val="Tahoma"/>
            <family val="2"/>
            <charset val="204"/>
          </rPr>
          <t xml:space="preserve"> мытая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2500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2020/21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83,25</t>
        </r>
      </text>
    </comment>
    <comment ref="C20" authorId="0" shapeId="0" xr:uid="{4D4FBB2D-B59F-476C-84CF-BA461F0A5A59}">
      <text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Сьерра-Маэстра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600-800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</text>
    </comment>
    <comment ref="C22" authorId="0" shapeId="0" xr:uid="{18C5E59D-EB6B-4E7F-AC56-447BC79109D4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Sarchimor, Caturra, Catuai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Manabi, Coast Region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500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82</t>
        </r>
      </text>
    </comment>
    <comment ref="C24" authorId="0" shapeId="0" xr:uid="{5DC17A64-B218-4F77-857E-296278854520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местные вариации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Иргачефф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1800-2100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</t>
        </r>
      </text>
    </comment>
    <comment ref="C25" authorId="0" shapeId="0" xr:uid="{73AEC91F-0F60-430E-B0E7-C8CABA9D060A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местные вариации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Сидамо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1700-1800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84,75</t>
        </r>
      </text>
    </comment>
    <comment ref="C27" authorId="0" shapeId="0" xr:uid="{7C4E8DCD-658B-40A8-A074-1466C0DB77D8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Бурбон, Кент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Килиманджаро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1350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2019/20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84,5</t>
        </r>
      </text>
    </comment>
    <comment ref="C29" authorId="0" shapeId="0" xr:uid="{1691024B-4E10-46E4-8BCE-68C10C7AC1C8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SL28/34, Batian, Ruiru11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Мукурвьени, Ньери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1600-2000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2019-2020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87,5</t>
        </r>
      </text>
    </comment>
    <comment ref="C31" authorId="0" shapeId="0" xr:uid="{82BB09DE-3B41-4C3A-BC07-3FEC30846716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Бурбон
</t>
        </r>
        <r>
          <rPr>
            <b/>
            <sz val="12"/>
            <color indexed="81"/>
            <rFont val="Tahoma"/>
            <family val="2"/>
            <charset val="204"/>
          </rPr>
          <t>Регион:</t>
        </r>
        <r>
          <rPr>
            <sz val="12"/>
            <color indexed="81"/>
            <rFont val="Tahoma"/>
            <family val="2"/>
            <charset val="204"/>
          </rPr>
          <t xml:space="preserve"> Нгози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1600-1800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2020/21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84,5</t>
        </r>
      </text>
    </comment>
    <comment ref="C33" authorId="0" shapeId="0" xr:uid="{92DDB9E9-AECC-4ECF-A7A1-B169FF573F92}">
      <text>
        <r>
          <rPr>
            <b/>
            <sz val="12"/>
            <color indexed="81"/>
            <rFont val="Tahoma"/>
            <family val="2"/>
            <charset val="204"/>
          </rPr>
          <t xml:space="preserve">Остров: </t>
        </r>
        <r>
          <rPr>
            <sz val="12"/>
            <color indexed="81"/>
            <rFont val="Tahoma"/>
            <family val="2"/>
            <charset val="204"/>
          </rPr>
          <t xml:space="preserve">Сулавеси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900-1250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2020/21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83,25</t>
        </r>
      </text>
    </comment>
    <comment ref="C34" authorId="0" shapeId="0" xr:uid="{5B9BC743-F805-4839-94F0-FCDABA058DB5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Sigararutang
</t>
        </r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Восточная Ява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1400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87,5</t>
        </r>
      </text>
    </comment>
    <comment ref="C36" authorId="0" shapeId="0" xr:uid="{B8E393D4-AB27-4517-B124-92383838F822}">
      <text>
        <r>
          <rPr>
            <b/>
            <sz val="12"/>
            <color indexed="81"/>
            <rFont val="Tahoma"/>
            <family val="2"/>
            <charset val="204"/>
          </rPr>
          <t xml:space="preserve">Регион: </t>
        </r>
        <r>
          <rPr>
            <sz val="12"/>
            <color indexed="81"/>
            <rFont val="Tahoma"/>
            <family val="2"/>
            <charset val="204"/>
          </rPr>
          <t xml:space="preserve">Юго-запад Индии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1200-1400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2019-2020
</t>
        </r>
      </text>
    </comment>
    <comment ref="C38" authorId="0" shapeId="0" xr:uid="{C638FD90-330E-442A-8256-469D9334E397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бурбон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1800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</author>
  </authors>
  <commentList>
    <comment ref="D53" authorId="0" shapeId="0" xr:uid="{2B70D9CB-166B-4213-8E39-AC724697120C}">
      <text>
        <r>
          <rPr>
            <b/>
            <sz val="12"/>
            <color indexed="81"/>
            <rFont val="Tahoma"/>
            <family val="2"/>
            <charset val="204"/>
          </rPr>
          <t>Разновидность:</t>
        </r>
        <r>
          <rPr>
            <sz val="12"/>
            <color indexed="81"/>
            <rFont val="Tahoma"/>
            <family val="2"/>
            <charset val="204"/>
          </rPr>
          <t xml:space="preserve"> Желтый катуаи
</t>
        </r>
        <r>
          <rPr>
            <b/>
            <sz val="12"/>
            <color indexed="81"/>
            <rFont val="Tahoma"/>
            <family val="2"/>
            <charset val="204"/>
          </rPr>
          <t>Регион:</t>
        </r>
        <r>
          <rPr>
            <sz val="12"/>
            <color indexed="81"/>
            <rFont val="Tahoma"/>
            <family val="2"/>
            <charset val="204"/>
          </rPr>
          <t xml:space="preserve"> Минас Жейрас
</t>
        </r>
        <r>
          <rPr>
            <b/>
            <sz val="12"/>
            <color indexed="81"/>
            <rFont val="Tahoma"/>
            <family val="2"/>
            <charset val="204"/>
          </rPr>
          <t>Высота:</t>
        </r>
        <r>
          <rPr>
            <sz val="12"/>
            <color indexed="81"/>
            <rFont val="Tahoma"/>
            <family val="2"/>
            <charset val="204"/>
          </rPr>
          <t xml:space="preserve"> 900 -1500 м.
</t>
        </r>
        <r>
          <rPr>
            <b/>
            <sz val="12"/>
            <color indexed="81"/>
            <rFont val="Tahoma"/>
            <family val="2"/>
            <charset val="204"/>
          </rPr>
          <t>Урожай:</t>
        </r>
        <r>
          <rPr>
            <sz val="12"/>
            <color indexed="81"/>
            <rFont val="Tahoma"/>
            <family val="2"/>
            <charset val="204"/>
          </rPr>
          <t xml:space="preserve"> 2019-2020
</t>
        </r>
        <r>
          <rPr>
            <b/>
            <sz val="12"/>
            <color indexed="81"/>
            <rFont val="Tahoma"/>
            <family val="2"/>
            <charset val="204"/>
          </rPr>
          <t>Оценка SCA:</t>
        </r>
        <r>
          <rPr>
            <sz val="12"/>
            <color indexed="81"/>
            <rFont val="Tahoma"/>
            <family val="2"/>
            <charset val="204"/>
          </rPr>
          <t xml:space="preserve"> 83,75</t>
        </r>
      </text>
    </comment>
  </commentList>
</comments>
</file>

<file path=xl/sharedStrings.xml><?xml version="1.0" encoding="utf-8"?>
<sst xmlns="http://schemas.openxmlformats.org/spreadsheetml/2006/main" count="618" uniqueCount="363">
  <si>
    <t xml:space="preserve">          </t>
  </si>
  <si>
    <t>Ассортимент кофе в зернах на складе AUGUST COFFEE</t>
  </si>
  <si>
    <t>Сорт кофе</t>
  </si>
  <si>
    <t>Вкусовой профиль</t>
  </si>
  <si>
    <t>Регион</t>
  </si>
  <si>
    <t>Обработка</t>
  </si>
  <si>
    <t>Высота м.</t>
  </si>
  <si>
    <t>Оценка SCA</t>
  </si>
  <si>
    <t xml:space="preserve">      </t>
  </si>
  <si>
    <t>Южная Америка</t>
  </si>
  <si>
    <t>Бразилия</t>
  </si>
  <si>
    <t>натуральная</t>
  </si>
  <si>
    <t>анаэробная
натуральная</t>
  </si>
  <si>
    <t>Beneficio Presente do Sol</t>
  </si>
  <si>
    <t>миндаль, лимон, молочный шоколад</t>
  </si>
  <si>
    <t>мытая</t>
  </si>
  <si>
    <t>Уила</t>
  </si>
  <si>
    <t xml:space="preserve">натуральная </t>
  </si>
  <si>
    <t>Центр. Америка</t>
  </si>
  <si>
    <t>Африка</t>
  </si>
  <si>
    <t>Эфиопия</t>
  </si>
  <si>
    <t>Кения</t>
  </si>
  <si>
    <t>Азия</t>
  </si>
  <si>
    <t>красная смородина, малина, марципан, вишня</t>
  </si>
  <si>
    <t>Коста-Рика</t>
  </si>
  <si>
    <t>без кофеина</t>
  </si>
  <si>
    <t>Decaf</t>
  </si>
  <si>
    <t>Цена розн. До 10 кг</t>
  </si>
  <si>
    <t xml:space="preserve">обжарка под фильтр (пачки по 200гр)
</t>
  </si>
  <si>
    <t>Розница (пачка 200г)
До 5 кг</t>
  </si>
  <si>
    <t>ОПТ
(пачка 200г)
От 5 кг</t>
  </si>
  <si>
    <t>500 г</t>
  </si>
  <si>
    <t>Цена опт. От 10 кг</t>
  </si>
  <si>
    <t>1 кг</t>
  </si>
  <si>
    <t>вяленый банан, тёмный шоколад, табак, чернослив</t>
  </si>
  <si>
    <t>Оптовая цена действует при единоразовой закупке фильтр-кофе от 5000 руб. или от 10 кг любого кофе</t>
  </si>
  <si>
    <t>БРАЗИЛИЯ</t>
  </si>
  <si>
    <t>КОЛУМБИЯ</t>
  </si>
  <si>
    <t>ГВАТЕМАЛА</t>
  </si>
  <si>
    <t>ЭФИОПИЯ</t>
  </si>
  <si>
    <t>Бенефисио Презенте До Соль</t>
  </si>
  <si>
    <t>Заказ, кг</t>
  </si>
  <si>
    <t>Итого сумма</t>
  </si>
  <si>
    <t>Заказ можно отправить на почту
info@augustcoffee.ru</t>
  </si>
  <si>
    <t>Впишите нужное количество зерна (в кг) в поля столбца "Заказ, кг"
и стоимость заказа будет рассчитана автоматически</t>
  </si>
  <si>
    <t>Заказ, шт</t>
  </si>
  <si>
    <t>Mugaga Kagumoni</t>
  </si>
  <si>
    <t xml:space="preserve"> </t>
  </si>
  <si>
    <t>яблоко, какао, мед, шиповник, цитрус</t>
  </si>
  <si>
    <t>Acacia</t>
  </si>
  <si>
    <t>дыня, лимон, цветы, сливочность</t>
  </si>
  <si>
    <t>ОПТ от 100 шт</t>
  </si>
  <si>
    <t>Розница</t>
  </si>
  <si>
    <t>ОПТ до 100 шт</t>
  </si>
  <si>
    <t>Западная Ява</t>
  </si>
  <si>
    <t>PINK BOURBON Natural</t>
  </si>
  <si>
    <t>PINK BOURBON Washed</t>
  </si>
  <si>
    <t>клубника, роза, вино</t>
  </si>
  <si>
    <t>земляника, ваниль, карамель</t>
  </si>
  <si>
    <t>банан, ягоды, личи,  дыня, специи, тропические фрукты</t>
  </si>
  <si>
    <t>анаэробная натуральная</t>
  </si>
  <si>
    <t>Maya Zaculeu</t>
  </si>
  <si>
    <t>ВОРОНКИ/ДЕКАНТЕРЫ</t>
  </si>
  <si>
    <t>Воронка рассчитана на единовременное приготовление 1-4 чашек кофе</t>
  </si>
  <si>
    <t>Воронка стеклянная Hario</t>
  </si>
  <si>
    <t>Изготовлена она из жаропрочного стекла HARIO. Прозрачность стеклянной воронки позволяет наслаждаться процессом приготовления ароматного кофе. Воронка рассчитана на единовременное приготовление 1-4 чашек кофе</t>
  </si>
  <si>
    <t>Два в одном: заварочный чайник с крышкой, пластиковая воронка для приготовления кофе 02 размера  (1-4 чашки) и 40 фильтров! Сервер из термостойкого/жаропрочного стекла, уникальный дизайн в стиле морской волны, особая форма носика, эластичный пояс, объем 700 мл.</t>
  </si>
  <si>
    <t>Декантер Hario V60 Drip Decanter</t>
  </si>
  <si>
    <t>Капельная кофеварка из термостойкого/жаропрочного стекла с уникальным дизайном в стиле морской волны, особая форма носика, эластичный пояс, объем 700 мл. В комплекте пластиковая воронка 02 размера (1-4 чашки кофе/чая)</t>
  </si>
  <si>
    <t>КОФЕМОЛКИ/ЧАЙНИКИ</t>
  </si>
  <si>
    <t>Кофемолка ручная Hario coffee mill Skerton</t>
  </si>
  <si>
    <t xml:space="preserve">Простая и удобная в использовании кофемолка компании Hario с керамические жерновами. Эта кофемолка подходит для любого метода заваривания кофе, поскольку Вы можете легко настроить ее как для крупного, так и мелкого помола.
Ручка легко снимается и твердо закрепляется обратно.  Кофемолка была специально разработана для обеспечения любителей кофе недорогим оборудованием, которое удобно использовать даже во время путешествия, благодаря ее маленькому весу и компактным размерам (17 см в высоту и 7 см в диаметре). Идеальная кофемолка для воронок Hario V60, таких как Hario VDC-02W.
</t>
  </si>
  <si>
    <t>ФИЛЬТРЫ</t>
  </si>
  <si>
    <t>Высококачественная отбеленная кофейная бумага Filtropa не имеет вкуса и запаха и позволяет кофе завариваться с нужной скоростью для идеального вкуса. Биоразлагаемые фильтры отбеливаются при помощи кислорода и скрепляются без химических веществ или клея</t>
  </si>
  <si>
    <t>Квадратные сложенные бумажные фильтры, очищенные кислородом. 100 фильтров в упаковке. Подходят для всех кофеварок, за исключением CM-1, CM-1C, CM-1GH</t>
  </si>
  <si>
    <t>Фильтры для капельных кофеварок Marco и Bravilor Bonamat</t>
  </si>
  <si>
    <t>Фильтры для капельных кофеварок Marco и Bravilor Bonamat стандартного размера 85/245мм. Подходят для большого числа профессиональных капельных кофеварок. 250шт в упаковке.</t>
  </si>
  <si>
    <t>Фильтры для Кемекса, 100 шт.</t>
  </si>
  <si>
    <t>Цена</t>
  </si>
  <si>
    <t>ИТОГО, сумма</t>
  </si>
  <si>
    <t>Фильтры для Hario V60 2 cup (02), 100 шт</t>
  </si>
  <si>
    <t>Перу</t>
  </si>
  <si>
    <t>миндаль, карамель, молочный шоколад, косточковые фрукты</t>
  </si>
  <si>
    <t>Ла Аргентина</t>
  </si>
  <si>
    <t>Monte Verde washed</t>
  </si>
  <si>
    <t>Манаби</t>
  </si>
  <si>
    <t>ПЕРУ Монте Верде</t>
  </si>
  <si>
    <t>ИНДОНЕЗИЯ Фринса Коллектив</t>
  </si>
  <si>
    <t>Арара</t>
  </si>
  <si>
    <t>темный шоколад, фундук, желтое яблоко</t>
  </si>
  <si>
    <t>яблоко, шоколад, цитрусовые</t>
  </si>
  <si>
    <t>Arara</t>
  </si>
  <si>
    <t>Aquiares Estate Grand Peaberry</t>
  </si>
  <si>
    <t>Колумбия</t>
  </si>
  <si>
    <t>250 г</t>
  </si>
  <si>
    <t>Акация</t>
  </si>
  <si>
    <t>Indonesia Frinsa Collective</t>
  </si>
  <si>
    <t>Индонезия</t>
  </si>
  <si>
    <t>натуральная, анаэробна</t>
  </si>
  <si>
    <t>ИНДОНЕЗИЯ</t>
  </si>
  <si>
    <t>Фринса Коллектив</t>
  </si>
  <si>
    <t>Banco gotete</t>
  </si>
  <si>
    <t>сладкий персик, нектарин, абрикос</t>
  </si>
  <si>
    <t>мандарин, цветы, темные ягоды, молочный шоколад, цитрус</t>
  </si>
  <si>
    <t xml:space="preserve">мытая  </t>
  </si>
  <si>
    <t>Иргачефф</t>
  </si>
  <si>
    <t>Finca La Virginia pink bourbon</t>
  </si>
  <si>
    <t>земляника, жасмин, молочный шоколад</t>
  </si>
  <si>
    <t>красное яблоко, кешью, курага</t>
  </si>
  <si>
    <t>Оптовая цена действует при единоразовой закупке кофе от 10 кг или от 5000 руб. при заказе кофе в обжарке только под фильтр</t>
  </si>
  <si>
    <t>лайм, мед, жареный лесной орех</t>
  </si>
  <si>
    <t>черная смородина, брусника, малина, черника</t>
  </si>
  <si>
    <t>Впишите нужное количество зерна (в шт) в поля столбца "Заказ, шт"
и стоимость заказа будет рассчитана автоматически</t>
  </si>
  <si>
    <t xml:space="preserve">обжарка под эспрессо (пачки по 250, 500 и 1000 г) </t>
  </si>
  <si>
    <t>КУБА</t>
  </si>
  <si>
    <t>Альтура Лавадо</t>
  </si>
  <si>
    <t>шоколад, чернослив, табак</t>
  </si>
  <si>
    <t>ИНДИЯ</t>
  </si>
  <si>
    <t>специи,  черный хлеб, табак</t>
  </si>
  <si>
    <t>Мусонный Малабар</t>
  </si>
  <si>
    <t>муссон</t>
  </si>
  <si>
    <t>Вагнер Ферреро</t>
  </si>
  <si>
    <t>молочный шоколад, персик, миндаль</t>
  </si>
  <si>
    <t>Vagner Ferrero</t>
  </si>
  <si>
    <t>ЭКВАДОР</t>
  </si>
  <si>
    <t>красный виноград, шоколад, коньячные ноты</t>
  </si>
  <si>
    <t>КОЛУМБИЯ Ла Вирджиния (микролот)</t>
  </si>
  <si>
    <t>1700-1900</t>
  </si>
  <si>
    <t>Семпл-бокс на 10 самых популярных сортов кофе</t>
  </si>
  <si>
    <t>БРАЗИЛИЯ Вагнер Ферреро</t>
  </si>
  <si>
    <t>10 пачек по 50 г в обжарке под фильтр</t>
  </si>
  <si>
    <t>КЕНИЯ Мугага Кагумони</t>
  </si>
  <si>
    <t>Семпл-бокс на 15 самых популярных сортов кофе</t>
  </si>
  <si>
    <t>Семпл-бокс на 20 самых популярных сортов кофе</t>
  </si>
  <si>
    <t>15 пачек по 50 г в обжарке под фильтр</t>
  </si>
  <si>
    <t>20 пачек по 50 г в обжарке под фильтр</t>
  </si>
  <si>
    <t>КОЛУМБИЯ Розовый Бурон (натурал.)</t>
  </si>
  <si>
    <t>ЭФИОПИЯ Банко Готете</t>
  </si>
  <si>
    <t>БРАЗИЛИЯ Арара</t>
  </si>
  <si>
    <t>ГВАТЕМАЛА Майя Сакулеу</t>
  </si>
  <si>
    <t>цена</t>
  </si>
  <si>
    <t>сорт</t>
  </si>
  <si>
    <t>вкусовой профиль</t>
  </si>
  <si>
    <t>обработка</t>
  </si>
  <si>
    <t>оценка SCA</t>
  </si>
  <si>
    <t>натуральная, анаэробная</t>
  </si>
  <si>
    <t>Воронка пластиковая Hario VD-02 White</t>
  </si>
  <si>
    <t>Воронка пластиковая Hario VD-02 Red</t>
  </si>
  <si>
    <t>Оригинальные фильтры Hario. Оптимален для воронки серии V60 , рекомендуемый размер 02 (1-4 чашки единовременного приготовления).</t>
  </si>
  <si>
    <t>Kisii</t>
  </si>
  <si>
    <t>яблоко, ежевика, дыня, молочный шоколад</t>
  </si>
  <si>
    <t>КЕНИЯ</t>
  </si>
  <si>
    <t>Кисии</t>
  </si>
  <si>
    <t>БЕЗ КОФЕИНА</t>
  </si>
  <si>
    <t>Кофемолка ручная Timemore Nano</t>
  </si>
  <si>
    <t>Сервировочный чайник  Hario с пластиковой ручкой 600 мл</t>
  </si>
  <si>
    <t>Tiamo весы электронные черные</t>
  </si>
  <si>
    <t>Brewista весы с подсветкой</t>
  </si>
  <si>
    <t>Чашка Loveramics "Dale Harris" 150 мл</t>
  </si>
  <si>
    <t>Фильтры для Hario V60 2 cup (02), 40 шт</t>
  </si>
  <si>
    <t>Бумажные фильтры выполнены из многослойной целлюлозы, которая подвергается дополнительному отбеливанию с помощью кислорода.
Оптимален для воронки серии V60 , рекомендуемый размер 02 (1-4 чашки единовременного приготовления).</t>
  </si>
  <si>
    <t>На данном кофейном сервере указаны линии разметки, показывающие количество, необходимое для определенного количества чашек, облегчая тем самым выбор. Безопасен для использования в микроволновой печи с крышкой или без нее</t>
  </si>
  <si>
    <t>Электронные весы Tiamo предназначены для измерения пропорций ингредиентов, необходимых для приготовления напитков</t>
  </si>
  <si>
    <t>С помощью керамической воронки V60 можно в считанные минуты заварить чашку ароматного кофе с насыщенным сбалансированным вкусом. Рассчитана на единовременное приготовление 1-4 чашек кофе</t>
  </si>
  <si>
    <t>Воронка керамическая Hario, серая</t>
  </si>
  <si>
    <t>Чайник Tiamo стальной с термометром, 0.9л</t>
  </si>
  <si>
    <t>Модель чайника Tiamo предназначена для приготовления кофе альтернативными способами. Такие как, воронка(Hario Tiamo), Aeropress, Kalita, Bonavita, Chemex</t>
  </si>
  <si>
    <t>Компактные, настольные весы точностью 0,1 гр. помогут приготовить идеальный эспрессо за счет 4 автоматических и 2 ручных режимов работы</t>
  </si>
  <si>
    <t>Компактная и легкая ручная кофемолка Nano от Timemore: высота корпуса всего 10 см. Идеальный вариант для поездок, а также для экономии места на вашей кухне</t>
  </si>
  <si>
    <t>Воронка керамическая Hario, индиго</t>
  </si>
  <si>
    <t>Чашки Loveramics "Dale Harris" - результат коллоборации с чемпионом WBC 2017 года Дейлом Харрисом. Были разработаны им специально для подачи Flat White и фильтр кофе</t>
  </si>
  <si>
    <t>ПОСУДА</t>
  </si>
  <si>
    <t>Кофеварка Кемекс практически не изменилась с момента ее изобретения доктором Питером Шлюмбомом в 1941 году. И тогда, и сейчас Кемекс – культовая кофеварка для ценителей настоящего кофе и ручных способов приготовления. При изготовлении колбы Кемекс используется высококачественное термостойкое стекло, в отделке – натуральные дерево и кожа.
Его главные преимущества - удобство, простота использования и возможность приготовить напиток сразу на несколько человек</t>
  </si>
  <si>
    <r>
      <t xml:space="preserve">Фильтры Filtropa для Кофеварок Белые 04, </t>
    </r>
    <r>
      <rPr>
        <b/>
        <sz val="12"/>
        <color theme="1"/>
        <rFont val="Calibri"/>
        <family val="2"/>
        <charset val="204"/>
      </rPr>
      <t>40 шт</t>
    </r>
  </si>
  <si>
    <t>Браслет силиконовый August coffee</t>
  </si>
  <si>
    <t>Дождевик Rainman Strong August coffee</t>
  </si>
  <si>
    <t>Набор Hario V60 PourOver Kit, 700 мл</t>
  </si>
  <si>
    <t>Кофеварка ручная Aeropress</t>
  </si>
  <si>
    <t>Аэропресс — устройство для приготовления кофе. Сконструирован в 2005 году американцем Аланом Адлером и выпускается фирмой Aerobie Inc. Изготовлен из пластика, мало весит, занимает немного места, легко моется, поэтому подойдет для дома, офиса или поездки. Для заваривания нужны только бумажные фильтры (входят в комплект).</t>
  </si>
  <si>
    <t>МЕРЧ</t>
  </si>
  <si>
    <t>Бейсболка черная August coffee</t>
  </si>
  <si>
    <t>Ложка для каппинга August coffee</t>
  </si>
  <si>
    <t>Футболка черная August coffee</t>
  </si>
  <si>
    <t>Футболка белая August coffee</t>
  </si>
  <si>
    <t>Шоппер черный August coffee</t>
  </si>
  <si>
    <t xml:space="preserve">Классическая футболка из 100% хлопка, унисекс. Размеры S, M, L. </t>
  </si>
  <si>
    <t>Классическая футболка из 100% хлопка, унисекс. Размеры M, L, XL</t>
  </si>
  <si>
    <t>Бейсболка с прямым козырьком. Размер 58 см</t>
  </si>
  <si>
    <t>Холщовая сумка-шоппер, 35х38х6 см.</t>
  </si>
  <si>
    <t>Черный плащ-дождевик из ткани оксфорд на кнопках с капюшоном. Удлиненная модель, прямой крой, спущенный рукав, манжеты на резинке, утягивающий шнур в капюшоне. Размеры S, M.</t>
  </si>
  <si>
    <t>В ассортименте черный и белый цвет</t>
  </si>
  <si>
    <t>Ложка для каппинга с лого August coffee</t>
  </si>
  <si>
    <t>КЕНИЯ Кисии</t>
  </si>
  <si>
    <t>Chemex CM-1C. Кофеварка на 1-3 порции, 500 мл</t>
  </si>
  <si>
    <t>Chemex CM-6A. Кофеварка на 1-6 порций, 890 мл</t>
  </si>
  <si>
    <r>
      <t xml:space="preserve">Развернутые фильтры в форме полумесяца для </t>
    </r>
    <r>
      <rPr>
        <b/>
        <sz val="11"/>
        <rFont val="Calibri"/>
        <family val="2"/>
        <charset val="204"/>
      </rPr>
      <t>Chemex CM-1</t>
    </r>
    <r>
      <rPr>
        <sz val="11"/>
        <rFont val="Calibri"/>
        <family val="2"/>
        <charset val="204"/>
      </rPr>
      <t>, CM-1C, CM-1GH. 100 фильтров в упаковке</t>
    </r>
  </si>
  <si>
    <t>Фильтры для малого Кемекса на 500 мл, 100 шт.</t>
  </si>
  <si>
    <t>темный шоколад, фундук, карамель</t>
  </si>
  <si>
    <t>Воронка пластиковая белая Hario VD-02 Glass</t>
  </si>
  <si>
    <t>Воронка для кофе ORIGAMI, желтая</t>
  </si>
  <si>
    <t>Воронка для заваривания кофе ORIGAMI разработана компанией Trunk Coffee and Origami в Японии и имеет яркий и утонченный дизайн</t>
  </si>
  <si>
    <t>Воронка для кофе ORIGAMI, красная</t>
  </si>
  <si>
    <t>Воронка для кофе ORIGAMI, зеленая</t>
  </si>
  <si>
    <t>Воронка для кофе ORIGAMI, розовая</t>
  </si>
  <si>
    <t>Воронка силиконовая RIVERS Black</t>
  </si>
  <si>
    <t>Двусторонняя силиконовая воронка - это новое открытие в альтернативном приготовлении кофе! С ней можно контролировать вкус кофе и приблизить его к идеальному балансу, просто перевернув её</t>
  </si>
  <si>
    <t>Воронка силиконовая RIVERS Red</t>
  </si>
  <si>
    <t>Воронка силиконовая RIVERS Olive</t>
  </si>
  <si>
    <t>Кружки ZERO JAPAN изготавливается из глины, которую добывают в Японии, в городке Токи. Самым главным секретом успехаэтой посуды является их безупречное качество. Удобство и практичность, позволят наслаждаться любимыми напиткаи каждый раз</t>
  </si>
  <si>
    <t>Кружка ZERO JAPAN Artichoke 300 мл</t>
  </si>
  <si>
    <t>Кружка ZERO JAPAN Blueberry 220 мл</t>
  </si>
  <si>
    <t>Кружка ZERO JAPAN Gelato Apricot 220 мл</t>
  </si>
  <si>
    <t>Кружка ZERO JAPAN Gelato Green Tea 220 мл</t>
  </si>
  <si>
    <t>Кружка ZERO JAPAN Banana 220 мл</t>
  </si>
  <si>
    <t>Кружка ZERO JAPAN Burgundy 220 мл</t>
  </si>
  <si>
    <t>Кружка ZERO JAPAN Gelato Mint 220 мл</t>
  </si>
  <si>
    <t>IPANEMA Gold Edition</t>
  </si>
  <si>
    <t>IPANEMA Black Edition</t>
  </si>
  <si>
    <t>абрикос, цветы, персик</t>
  </si>
  <si>
    <t>белый виноград, сладкий чай, медовое яблоко</t>
  </si>
  <si>
    <t>Микролот</t>
  </si>
  <si>
    <t>Мантикейра</t>
  </si>
  <si>
    <t>Желтый бурбон</t>
  </si>
  <si>
    <t>Натуральная: сушка на патио 451.2 часов</t>
  </si>
  <si>
    <t>Натуральная: ягоды сушатся на патио 39 часов, затем в вертикальных сушилках 115  часов</t>
  </si>
  <si>
    <t>лайм, жасмин, цедра апельсина, красная смородина</t>
  </si>
  <si>
    <t>хани, после двойной анаэробной ферментации</t>
  </si>
  <si>
    <t>El Placer Bourbon LIMA</t>
  </si>
  <si>
    <t>дыня, какао, сливочный ликер Бэйлис</t>
  </si>
  <si>
    <t xml:space="preserve">мытая, двойная 720-ти часовая контролируемая ферментация </t>
  </si>
  <si>
    <t>Каука</t>
  </si>
  <si>
    <t>1600-1800</t>
  </si>
  <si>
    <t>Кириньга</t>
  </si>
  <si>
    <t>КОСТА-РИКА Аквиарес</t>
  </si>
  <si>
    <t>Народов юга</t>
  </si>
  <si>
    <t>1900-2100</t>
  </si>
  <si>
    <t>Уэуэтенанго</t>
  </si>
  <si>
    <t>КОЛУМБИЯ Гейша 720</t>
  </si>
  <si>
    <t>Турриальба</t>
  </si>
  <si>
    <t>грейпфрут, карамель, апельсин</t>
  </si>
  <si>
    <t>El Fuego</t>
  </si>
  <si>
    <t>Эль Фуэго</t>
  </si>
  <si>
    <t>El Paraiso Y_Y</t>
  </si>
  <si>
    <t>личи, персик, папайя</t>
  </si>
  <si>
    <t>мытая, двойная 144-часовая  ферментация</t>
  </si>
  <si>
    <t>Бурунди</t>
  </si>
  <si>
    <t>Руанда</t>
  </si>
  <si>
    <t>Gatukuza</t>
  </si>
  <si>
    <t xml:space="preserve">Muteteli </t>
  </si>
  <si>
    <t>Танзания</t>
  </si>
  <si>
    <t>Umoja Ululu PB</t>
  </si>
  <si>
    <t>Sulawesi Toraja</t>
  </si>
  <si>
    <t>La Aregentina</t>
  </si>
  <si>
    <t>Разновидность</t>
  </si>
  <si>
    <t>Прочая инфа:</t>
  </si>
  <si>
    <t>Желтый катуаи</t>
  </si>
  <si>
    <t>Минас Жейрас</t>
  </si>
  <si>
    <t>Высота: 900 -1500 м.
Урожай: 2019-2020</t>
  </si>
  <si>
    <t>Желтый Катуаи</t>
  </si>
  <si>
    <t xml:space="preserve">Коромандел, Серрадо Минейро </t>
  </si>
  <si>
    <t>Ферма: Fazenda Pantano Buriti
Высота: 1100-1200 м.
Урожай: 2020</t>
  </si>
  <si>
    <t>Катуаи</t>
  </si>
  <si>
    <t>Кармо де Минас</t>
  </si>
  <si>
    <t>Высота: 1600 м.
Урожай: 2019</t>
  </si>
  <si>
    <t>Серрада Мантикейра, Фазенда Рио-Верде</t>
  </si>
  <si>
    <t>Высота: 1000-1067 м.
Урожай: июнь 2020</t>
  </si>
  <si>
    <t>Высота: 1142-1156 м.
Урожай: июнь 2020</t>
  </si>
  <si>
    <t>Кастильо, Катурра, Колумбия Ф6</t>
  </si>
  <si>
    <t>Высота: 1500-1850 м.
Урожай: 2020</t>
  </si>
  <si>
    <t>Кастильо</t>
  </si>
  <si>
    <t>Розовый бурбон</t>
  </si>
  <si>
    <t>Высота: 1700-1900 м.
Урожай: май-июль 2020</t>
  </si>
  <si>
    <t>Высота: 1730 м.
Урожай: 2020</t>
  </si>
  <si>
    <t>Высота: 1670 м.
Урожай: 2020</t>
  </si>
  <si>
    <t>Киндио</t>
  </si>
  <si>
    <t>Ферма: El Placer, 1570-1740 м, Sebastian Ramirez
Урожай: 2021 (февраль)</t>
  </si>
  <si>
    <t>Ферма: El Paraiso, 1870 м., Diego Samuel Bermudez
Урожай: 2021 (февраль)</t>
  </si>
  <si>
    <t>Бурбон, Катуаи, Катурра, Типика</t>
  </si>
  <si>
    <t>Сакатепекес, Антигуа</t>
  </si>
  <si>
    <t>Станция обработки: Ла Эсперанса, 1500-1700 м.
Урожай: 2021</t>
  </si>
  <si>
    <t>Катурра, Бурбон, Катуаи</t>
  </si>
  <si>
    <t>Высота: 1550 м.</t>
  </si>
  <si>
    <t>Местные вариации</t>
  </si>
  <si>
    <t>Природное наследие</t>
  </si>
  <si>
    <t>Высота: 1900-2100 м.
Урожай: зима 2020</t>
  </si>
  <si>
    <t>SL28/34, Batian, Ruiru11</t>
  </si>
  <si>
    <t>Мукурвьени, Ньери</t>
  </si>
  <si>
    <t>Высота: 1600-2000 м.
Урожай: 2019-2020</t>
  </si>
  <si>
    <t>SL 28/SL34</t>
  </si>
  <si>
    <t>Кириньяга</t>
  </si>
  <si>
    <t>Высота: 1600-1800 м.
Урожай: 2020</t>
  </si>
  <si>
    <t>Сидамо</t>
  </si>
  <si>
    <t>Высота: 1700-1800 м.
Урожай: 2020</t>
  </si>
  <si>
    <t xml:space="preserve"> Бурбон, Катимор</t>
  </si>
  <si>
    <t xml:space="preserve"> Rodriguez de Mendoza, Amazonas province</t>
  </si>
  <si>
    <t>Высота: 1400-1900 м.
Урожай: 2020</t>
  </si>
  <si>
    <t>Катурра пиберри</t>
  </si>
  <si>
    <t>Высота: 1200 м.
Урожай: 2020</t>
  </si>
  <si>
    <t>Sigararutang</t>
  </si>
  <si>
    <t>Восточная Ява</t>
  </si>
  <si>
    <t>Высота: 1400 м.
Урожай: 2020</t>
  </si>
  <si>
    <t>Бурбон</t>
  </si>
  <si>
    <t>Высота: 1800 м.
Урожай: 2019</t>
  </si>
  <si>
    <t>Нгози</t>
  </si>
  <si>
    <t>Высота: 1500-1800 м.
Урожай: 2020/21</t>
  </si>
  <si>
    <t>вишня, цитрус, черный чай, тростниковый сахар</t>
  </si>
  <si>
    <t>Западная, Южная и Северная провинции</t>
  </si>
  <si>
    <t>Высота: 1700-2200 м.
Урожай: 2020/21</t>
  </si>
  <si>
    <t>Окрестности г. Мбея</t>
  </si>
  <si>
    <t>нл39, катимор</t>
  </si>
  <si>
    <t>Станция обработки: Умоджа Улулу, 1650-1750 м.
Урожай: лето 2020</t>
  </si>
  <si>
    <t>чернослив, красные ягоды, специи, какао</t>
  </si>
  <si>
    <t>полумытая</t>
  </si>
  <si>
    <t>о.Сулавеси</t>
  </si>
  <si>
    <t>Сулавеси Тораджа</t>
  </si>
  <si>
    <t>Высота:900-1250 м.
Урожай: 2020/21</t>
  </si>
  <si>
    <t>БУРУНДИ</t>
  </si>
  <si>
    <t>Гатукуза</t>
  </si>
  <si>
    <t>черника, мед, цветы, апельсин</t>
  </si>
  <si>
    <t>ТАНЗАНИЯ</t>
  </si>
  <si>
    <t>Килиманджаро</t>
  </si>
  <si>
    <t>мед, абрикос, черника, шоколад</t>
  </si>
  <si>
    <t>БРАЗИЛИЯ IPANEMA Голд Эдишн</t>
  </si>
  <si>
    <t>КОЛУМБИЯ Ла Аргентина</t>
  </si>
  <si>
    <t>ГВАТЕМАЛА Эль Фуэго</t>
  </si>
  <si>
    <t>ЭФИОПИЯ Идидо</t>
  </si>
  <si>
    <t>ТАНЗАНИЯ Умоджа Улулу</t>
  </si>
  <si>
    <t>КОЛУМБИЯ Ла Вирджиния розовый бурбон</t>
  </si>
  <si>
    <t>БУРУНДИ Гатукуза</t>
  </si>
  <si>
    <t>РУАНДА Мутетели</t>
  </si>
  <si>
    <t>ИНДОНЕЗИЯ Сулавеси Тораджа</t>
  </si>
  <si>
    <t>Гватемала</t>
  </si>
  <si>
    <t>БРАЗИЛИЯ Ипанема Блэк Эдишн</t>
  </si>
  <si>
    <t>Гондурас</t>
  </si>
  <si>
    <t xml:space="preserve"> El Bosque </t>
  </si>
  <si>
    <t>леденцы, тропические фрукты, апельсин в шоколаде</t>
  </si>
  <si>
    <t>Ла Пас</t>
  </si>
  <si>
    <t>Высота: 1550 м.
Урожай: 2020/21</t>
  </si>
  <si>
    <t>ГОНДУРАС Эль Боске</t>
  </si>
  <si>
    <t>1650-1750</t>
  </si>
  <si>
    <t>Minga Caucana</t>
  </si>
  <si>
    <t>красный апельсин, слива, зеленое яблоко</t>
  </si>
  <si>
    <t>Катурра</t>
  </si>
  <si>
    <t>Каукана</t>
  </si>
  <si>
    <t>Высота: 1760-1780 м.
Урожай: 2019</t>
  </si>
  <si>
    <t>Narino El Pasto Condor</t>
  </si>
  <si>
    <t>Эль Пасто Кондор</t>
  </si>
  <si>
    <t>Катурра, колумбия, кастильо, типика</t>
  </si>
  <si>
    <t>зеленое яблоко, мандарин, красные ягоды, карамель</t>
  </si>
  <si>
    <t>Нариньо</t>
  </si>
  <si>
    <t>Высота: 1800-2300 м.
Урожай: 2020</t>
  </si>
  <si>
    <t>чернослив, цитрус, орехи, шоколад</t>
  </si>
  <si>
    <t>ПЕРУ</t>
  </si>
  <si>
    <t>Мицуи</t>
  </si>
  <si>
    <t>Guatemala Decaf</t>
  </si>
  <si>
    <t>Гватемала декаф</t>
  </si>
  <si>
    <t>1470,-</t>
  </si>
  <si>
    <t>2275,-</t>
  </si>
  <si>
    <t>3050,-</t>
  </si>
  <si>
    <r>
      <rPr>
        <b/>
        <sz val="16"/>
        <color rgb="FF000000"/>
        <rFont val="Arial"/>
        <family val="2"/>
        <charset val="204"/>
      </rPr>
      <t xml:space="preserve">Обработка заказов в будние дни с 9.30 до 16.00.
</t>
    </r>
    <r>
      <rPr>
        <sz val="12"/>
        <color rgb="FF000000"/>
        <rFont val="Arial"/>
        <family val="2"/>
        <charset val="204"/>
      </rPr>
      <t xml:space="preserve">Оптовая цена действует при единоразовой закупке кофе от 10 кг или от 5000 руб. при заказе кофе в обжарке только под фильтр. Заказы, оформленные на нашем сайте, мы отправляем в течение 2 рабочих дней. Стоимость и сроки доставки зависят от города, выбранной службы и рассчитываются исходя из тарифов транспортных компаний. 
Оптовые заказы отгружаем Деловыми Линиями, ПЭКом или СДЭКом. Бесплатная доставка до терминала ТК в Санкт-Петербурге.
Заказы принимаются по почте </t>
    </r>
    <r>
      <rPr>
        <b/>
        <sz val="12"/>
        <color rgb="FF000000"/>
        <rFont val="Arial"/>
        <family val="2"/>
        <charset val="204"/>
      </rPr>
      <t>info@augustcoffee.ru</t>
    </r>
    <r>
      <rPr>
        <sz val="12"/>
        <color rgb="FF000000"/>
        <rFont val="Arial"/>
        <family val="2"/>
        <charset val="204"/>
      </rPr>
      <t xml:space="preserve"> или по тел./ whats'app 8(999) 006-11-03 и отправляются в течение 2-3 рабочих дней или по договоренности.
</t>
    </r>
    <r>
      <rPr>
        <sz val="12"/>
        <color indexed="8"/>
        <rFont val="Arial"/>
        <family val="2"/>
        <charset val="204"/>
      </rPr>
      <t xml:space="preserve">
</t>
    </r>
  </si>
  <si>
    <t>Yirgacheffe</t>
  </si>
  <si>
    <t>Высота: 1800-2100 м.
Урожай: 2020</t>
  </si>
  <si>
    <t>черный чай, специи, мандариновая цедра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</si>
</sst>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₽&quot;"/>
    <numFmt numFmtId="165" formatCode="#,##0\ _₽"/>
    <numFmt numFmtId="166" formatCode="#,##0\ &quot;₽&quot;"/>
  </numFmts>
  <fonts count="61" x14ac:knownFonts="1">
    <font>
      <sz val="11"/>
      <color rgb="FF000000"/>
      <name val="Arial"/>
    </font>
    <font>
      <b/>
      <sz val="30"/>
      <color rgb="FF3F3F3F"/>
      <name val="Arial"/>
      <family val="2"/>
      <charset val="204"/>
    </font>
    <font>
      <b/>
      <sz val="26"/>
      <color rgb="FF000000"/>
      <name val="Calibri"/>
      <family val="2"/>
      <charset val="204"/>
    </font>
    <font>
      <sz val="11"/>
      <color rgb="FF262626"/>
      <name val="Arial"/>
      <family val="2"/>
      <charset val="204"/>
    </font>
    <font>
      <sz val="11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4"/>
      <color rgb="FF000000"/>
      <name val="Arial"/>
      <family val="2"/>
      <charset val="204"/>
    </font>
    <font>
      <b/>
      <i/>
      <sz val="14"/>
      <color rgb="FFFFFFFF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16"/>
      <color rgb="FFFFFFFF"/>
      <name val="Calibri"/>
      <family val="2"/>
      <charset val="204"/>
    </font>
    <font>
      <sz val="12"/>
      <color rgb="FF000000"/>
      <name val="Arial"/>
      <family val="2"/>
      <charset val="204"/>
    </font>
    <font>
      <b/>
      <sz val="16"/>
      <color rgb="FF000000"/>
      <name val="Calibri"/>
      <family val="2"/>
      <charset val="204"/>
    </font>
    <font>
      <b/>
      <i/>
      <sz val="14"/>
      <color rgb="FFFFFFFF"/>
      <name val="Arial"/>
      <family val="2"/>
      <charset val="204"/>
    </font>
    <font>
      <b/>
      <sz val="16"/>
      <color theme="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8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6"/>
      <name val="Calibri"/>
      <family val="2"/>
      <charset val="204"/>
    </font>
    <font>
      <b/>
      <sz val="18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18"/>
      <color theme="0"/>
      <name val="Calibri"/>
      <family val="2"/>
      <charset val="204"/>
    </font>
    <font>
      <sz val="1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i/>
      <sz val="12"/>
      <color rgb="FF000000"/>
      <name val="Calibri"/>
      <family val="2"/>
      <charset val="204"/>
    </font>
    <font>
      <i/>
      <sz val="1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4"/>
      <name val="Calibri"/>
      <family val="2"/>
      <charset val="204"/>
    </font>
    <font>
      <i/>
      <sz val="10"/>
      <color rgb="FF000000"/>
      <name val="Calibri"/>
      <family val="2"/>
      <charset val="204"/>
    </font>
    <font>
      <i/>
      <sz val="10"/>
      <name val="Times New Roman"/>
      <family val="1"/>
      <charset val="204"/>
    </font>
    <font>
      <i/>
      <sz val="10"/>
      <color rgb="FF000000"/>
      <name val="Arial"/>
      <family val="2"/>
      <charset val="204"/>
    </font>
    <font>
      <sz val="16"/>
      <name val="Arial"/>
      <family val="2"/>
      <charset val="204"/>
    </font>
    <font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  <scheme val="minor"/>
    </font>
    <font>
      <sz val="8"/>
      <name val="Arial"/>
      <family val="2"/>
      <charset val="204"/>
    </font>
    <font>
      <b/>
      <i/>
      <sz val="12"/>
      <name val="Calibri"/>
      <family val="2"/>
      <charset val="204"/>
    </font>
    <font>
      <sz val="12"/>
      <color theme="0"/>
      <name val="Calibri"/>
      <family val="2"/>
      <charset val="204"/>
    </font>
    <font>
      <b/>
      <sz val="2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1"/>
      <color theme="7" tint="-0.249977111117893"/>
      <name val="Arial"/>
      <family val="2"/>
      <charset val="204"/>
    </font>
    <font>
      <b/>
      <sz val="11"/>
      <color theme="5" tint="-0.499984740745262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6"/>
      <color rgb="FF000000"/>
      <name val="Arial"/>
      <family val="2"/>
      <charset val="204"/>
      <scheme val="minor"/>
    </font>
    <font>
      <b/>
      <i/>
      <sz val="12"/>
      <color rgb="FF00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b/>
      <sz val="20"/>
      <color theme="1" tint="0.14999847407452621"/>
      <name val="Calibri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66FFFF"/>
        <bgColor rgb="FF66FFFF"/>
      </patternFill>
    </fill>
    <fill>
      <patternFill patternType="solid">
        <fgColor rgb="FFFABF8F"/>
        <bgColor rgb="FFFABF8F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EAF1DD"/>
        <bgColor rgb="FFEAF1DD"/>
      </patternFill>
    </fill>
    <fill>
      <patternFill patternType="solid">
        <fgColor rgb="FF4BACC6"/>
        <bgColor rgb="FF4BACC6"/>
      </patternFill>
    </fill>
    <fill>
      <patternFill patternType="solid">
        <fgColor rgb="FFFFCC00"/>
        <bgColor rgb="FFFFCC00"/>
      </patternFill>
    </fill>
    <fill>
      <patternFill patternType="solid">
        <fgColor rgb="FFE06666"/>
        <bgColor rgb="FFE06666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-0.249977111117893"/>
        <bgColor rgb="FF66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rgb="FFFFD966"/>
      </patternFill>
    </fill>
    <fill>
      <patternFill patternType="solid">
        <fgColor rgb="FFFFFFCC"/>
        <bgColor rgb="FFFABF8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42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9999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EAF1DD"/>
      </patternFill>
    </fill>
    <fill>
      <patternFill patternType="solid">
        <fgColor rgb="FFF8EEC8"/>
        <bgColor rgb="FFF8EEC8"/>
      </patternFill>
    </fill>
    <fill>
      <patternFill patternType="solid">
        <fgColor rgb="FFFFFF66"/>
        <bgColor rgb="FFFFFF66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CCF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499984740745262"/>
        <bgColor rgb="FFFFFFFF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FFFFFF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rgb="FFA64D79"/>
      </patternFill>
    </fill>
    <fill>
      <patternFill patternType="solid">
        <fgColor rgb="FFFFCC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ABEC2"/>
        <bgColor indexed="64"/>
      </patternFill>
    </fill>
    <fill>
      <patternFill patternType="solid">
        <fgColor rgb="FFD9F4D8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7" tint="-0.249977111117893"/>
        <bgColor rgb="FFA64D79"/>
      </patternFill>
    </fill>
    <fill>
      <patternFill patternType="solid">
        <fgColor rgb="FF339933"/>
        <bgColor indexed="64"/>
      </patternFill>
    </fill>
    <fill>
      <patternFill patternType="solid">
        <fgColor rgb="FFF79FA5"/>
        <bgColor indexed="64"/>
      </patternFill>
    </fill>
    <fill>
      <patternFill patternType="solid">
        <fgColor rgb="FFF79FA5"/>
        <bgColor rgb="FFFFFFFF"/>
      </patternFill>
    </fill>
    <fill>
      <patternFill patternType="solid">
        <fgColor theme="2" tint="-0.34998626667073579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48" fillId="0" borderId="12">
      <alignment horizontal="left"/>
    </xf>
    <xf numFmtId="0" fontId="56" fillId="0" borderId="12"/>
    <xf numFmtId="0" fontId="28" fillId="0" borderId="12"/>
    <xf numFmtId="0" fontId="28" fillId="0" borderId="12"/>
  </cellStyleXfs>
  <cellXfs count="639"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2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7" fillId="0" borderId="10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23" borderId="9" xfId="0" applyFont="1" applyFill="1" applyBorder="1" applyAlignment="1">
      <alignment horizontal="center" vertical="center" wrapText="1"/>
    </xf>
    <xf numFmtId="0" fontId="5" fillId="25" borderId="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2" fontId="7" fillId="23" borderId="11" xfId="0" applyNumberFormat="1" applyFont="1" applyFill="1" applyBorder="1" applyAlignment="1">
      <alignment horizontal="center" vertical="center" wrapText="1"/>
    </xf>
    <xf numFmtId="2" fontId="7" fillId="25" borderId="11" xfId="0" applyNumberFormat="1" applyFont="1" applyFill="1" applyBorder="1" applyAlignment="1">
      <alignment horizontal="center" vertical="center" wrapText="1"/>
    </xf>
    <xf numFmtId="0" fontId="26" fillId="24" borderId="12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left" wrapText="1"/>
    </xf>
    <xf numFmtId="0" fontId="20" fillId="24" borderId="27" xfId="0" applyFont="1" applyFill="1" applyBorder="1" applyAlignment="1">
      <alignment horizontal="left" wrapText="1"/>
    </xf>
    <xf numFmtId="0" fontId="27" fillId="0" borderId="0" xfId="0" applyFont="1" applyAlignment="1">
      <alignment horizontal="left" wrapText="1"/>
    </xf>
    <xf numFmtId="164" fontId="5" fillId="0" borderId="21" xfId="0" applyNumberFormat="1" applyFont="1" applyBorder="1" applyAlignment="1">
      <alignment horizontal="center" vertical="center"/>
    </xf>
    <xf numFmtId="0" fontId="5" fillId="30" borderId="21" xfId="0" applyFont="1" applyFill="1" applyBorder="1" applyAlignment="1">
      <alignment horizontal="center" vertical="center"/>
    </xf>
    <xf numFmtId="0" fontId="20" fillId="24" borderId="7" xfId="0" applyFont="1" applyFill="1" applyBorder="1" applyAlignment="1">
      <alignment horizontal="left" wrapText="1"/>
    </xf>
    <xf numFmtId="0" fontId="20" fillId="24" borderId="8" xfId="0" applyFont="1" applyFill="1" applyBorder="1" applyAlignment="1">
      <alignment horizontal="left" wrapText="1"/>
    </xf>
    <xf numFmtId="0" fontId="5" fillId="30" borderId="10" xfId="0" applyFont="1" applyFill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5" fillId="30" borderId="22" xfId="0" applyFont="1" applyFill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wrapText="1"/>
    </xf>
    <xf numFmtId="164" fontId="17" fillId="0" borderId="18" xfId="0" applyNumberFormat="1" applyFont="1" applyBorder="1" applyAlignment="1">
      <alignment horizontal="center" wrapText="1"/>
    </xf>
    <xf numFmtId="0" fontId="6" fillId="0" borderId="7" xfId="0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2" fontId="7" fillId="32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2" fontId="19" fillId="0" borderId="9" xfId="0" applyNumberFormat="1" applyFont="1" applyFill="1" applyBorder="1" applyAlignment="1">
      <alignment horizontal="center" vertical="center"/>
    </xf>
    <xf numFmtId="2" fontId="19" fillId="0" borderId="16" xfId="0" applyNumberFormat="1" applyFont="1" applyFill="1" applyBorder="1" applyAlignment="1">
      <alignment horizontal="center" vertical="center"/>
    </xf>
    <xf numFmtId="164" fontId="7" fillId="34" borderId="9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30" borderId="4" xfId="0" applyFont="1" applyFill="1" applyBorder="1" applyAlignment="1">
      <alignment horizontal="center" vertical="center"/>
    </xf>
    <xf numFmtId="2" fontId="19" fillId="0" borderId="10" xfId="0" applyNumberFormat="1" applyFont="1" applyFill="1" applyBorder="1" applyAlignment="1">
      <alignment horizontal="center" vertical="center"/>
    </xf>
    <xf numFmtId="2" fontId="19" fillId="0" borderId="11" xfId="0" applyNumberFormat="1" applyFont="1" applyFill="1" applyBorder="1" applyAlignment="1">
      <alignment horizontal="center" vertical="center"/>
    </xf>
    <xf numFmtId="2" fontId="19" fillId="0" borderId="17" xfId="0" applyNumberFormat="1" applyFont="1" applyFill="1" applyBorder="1" applyAlignment="1">
      <alignment horizontal="center" vertical="center"/>
    </xf>
    <xf numFmtId="2" fontId="19" fillId="0" borderId="18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8" fillId="19" borderId="8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17" borderId="8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35" borderId="6" xfId="0" applyFont="1" applyFill="1" applyBorder="1" applyAlignment="1">
      <alignment horizontal="center" vertical="center" wrapText="1"/>
    </xf>
    <xf numFmtId="0" fontId="5" fillId="30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31" fillId="0" borderId="0" xfId="0" applyFont="1"/>
    <xf numFmtId="0" fontId="31" fillId="0" borderId="0" xfId="0" applyFont="1" applyFill="1"/>
    <xf numFmtId="0" fontId="31" fillId="0" borderId="0" xfId="0" applyFont="1" applyAlignment="1">
      <alignment wrapText="1"/>
    </xf>
    <xf numFmtId="1" fontId="3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1" fillId="0" borderId="12" xfId="0" applyFont="1" applyFill="1" applyBorder="1"/>
    <xf numFmtId="0" fontId="31" fillId="0" borderId="12" xfId="0" applyFont="1" applyBorder="1"/>
    <xf numFmtId="0" fontId="9" fillId="36" borderId="12" xfId="0" applyFont="1" applyFill="1" applyBorder="1" applyAlignment="1">
      <alignment horizontal="center" vertical="center" wrapText="1"/>
    </xf>
    <xf numFmtId="1" fontId="34" fillId="37" borderId="12" xfId="0" applyNumberFormat="1" applyFont="1" applyFill="1" applyBorder="1" applyAlignment="1">
      <alignment horizontal="center" vertical="center"/>
    </xf>
    <xf numFmtId="0" fontId="31" fillId="37" borderId="12" xfId="0" applyFont="1" applyFill="1" applyBorder="1"/>
    <xf numFmtId="0" fontId="9" fillId="38" borderId="12" xfId="0" applyFont="1" applyFill="1" applyBorder="1" applyAlignment="1">
      <alignment horizontal="center" vertical="center" wrapText="1"/>
    </xf>
    <xf numFmtId="0" fontId="7" fillId="13" borderId="12" xfId="0" applyFont="1" applyFill="1" applyBorder="1" applyAlignment="1">
      <alignment horizontal="left" vertical="center"/>
    </xf>
    <xf numFmtId="1" fontId="34" fillId="13" borderId="12" xfId="0" applyNumberFormat="1" applyFont="1" applyFill="1" applyBorder="1" applyAlignment="1">
      <alignment horizontal="center" vertical="center"/>
    </xf>
    <xf numFmtId="0" fontId="31" fillId="13" borderId="12" xfId="0" applyFont="1" applyFill="1" applyBorder="1"/>
    <xf numFmtId="0" fontId="31" fillId="13" borderId="12" xfId="0" applyFont="1" applyFill="1" applyBorder="1" applyAlignment="1">
      <alignment horizontal="center" vertical="center"/>
    </xf>
    <xf numFmtId="0" fontId="31" fillId="15" borderId="12" xfId="0" applyFont="1" applyFill="1" applyBorder="1"/>
    <xf numFmtId="1" fontId="34" fillId="15" borderId="12" xfId="0" applyNumberFormat="1" applyFont="1" applyFill="1" applyBorder="1" applyAlignment="1">
      <alignment horizontal="center" vertical="center"/>
    </xf>
    <xf numFmtId="0" fontId="31" fillId="15" borderId="12" xfId="0" applyFont="1" applyFill="1" applyBorder="1" applyAlignment="1">
      <alignment horizontal="center" vertical="center"/>
    </xf>
    <xf numFmtId="0" fontId="34" fillId="0" borderId="12" xfId="0" applyFont="1" applyBorder="1" applyAlignment="1">
      <alignment horizontal="left" vertical="top"/>
    </xf>
    <xf numFmtId="1" fontId="33" fillId="0" borderId="33" xfId="0" applyNumberFormat="1" applyFont="1" applyFill="1" applyBorder="1" applyAlignment="1">
      <alignment horizontal="left" vertical="center" wrapText="1"/>
    </xf>
    <xf numFmtId="1" fontId="32" fillId="0" borderId="33" xfId="0" applyNumberFormat="1" applyFont="1" applyFill="1" applyBorder="1" applyAlignment="1">
      <alignment horizontal="center" vertical="center"/>
    </xf>
    <xf numFmtId="0" fontId="31" fillId="0" borderId="33" xfId="0" applyFont="1" applyFill="1" applyBorder="1"/>
    <xf numFmtId="0" fontId="31" fillId="0" borderId="33" xfId="0" applyFont="1" applyFill="1" applyBorder="1" applyAlignment="1">
      <alignment horizontal="center" vertical="center"/>
    </xf>
    <xf numFmtId="0" fontId="34" fillId="0" borderId="33" xfId="0" applyFont="1" applyFill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 wrapText="1"/>
    </xf>
    <xf numFmtId="1" fontId="34" fillId="0" borderId="33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wrapText="1"/>
    </xf>
    <xf numFmtId="0" fontId="31" fillId="0" borderId="0" xfId="0" applyFont="1" applyAlignment="1">
      <alignment horizontal="left" wrapText="1"/>
    </xf>
    <xf numFmtId="0" fontId="34" fillId="37" borderId="12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left" wrapText="1"/>
    </xf>
    <xf numFmtId="0" fontId="7" fillId="0" borderId="1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13" borderId="17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30" borderId="17" xfId="0" applyFont="1" applyFill="1" applyBorder="1" applyAlignment="1">
      <alignment horizontal="center" vertical="center"/>
    </xf>
    <xf numFmtId="0" fontId="17" fillId="12" borderId="7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64" fontId="5" fillId="0" borderId="11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164" fontId="5" fillId="0" borderId="2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5" fillId="30" borderId="36" xfId="0" applyFont="1" applyFill="1" applyBorder="1" applyAlignment="1">
      <alignment horizontal="center" vertical="center"/>
    </xf>
    <xf numFmtId="0" fontId="5" fillId="30" borderId="14" xfId="0" applyFont="1" applyFill="1" applyBorder="1" applyAlignment="1">
      <alignment horizontal="center" vertical="center"/>
    </xf>
    <xf numFmtId="164" fontId="5" fillId="0" borderId="37" xfId="0" applyNumberFormat="1" applyFont="1" applyFill="1" applyBorder="1" applyAlignment="1">
      <alignment horizontal="center" vertical="center"/>
    </xf>
    <xf numFmtId="0" fontId="13" fillId="16" borderId="38" xfId="0" applyFont="1" applyFill="1" applyBorder="1" applyAlignment="1">
      <alignment horizontal="center" vertical="center" textRotation="90" wrapText="1"/>
    </xf>
    <xf numFmtId="164" fontId="5" fillId="0" borderId="28" xfId="0" applyNumberFormat="1" applyFont="1" applyFill="1" applyBorder="1" applyAlignment="1">
      <alignment horizontal="center" vertical="center"/>
    </xf>
    <xf numFmtId="0" fontId="5" fillId="41" borderId="9" xfId="0" applyFont="1" applyFill="1" applyBorder="1" applyAlignment="1">
      <alignment horizontal="center" vertical="center" wrapText="1"/>
    </xf>
    <xf numFmtId="2" fontId="7" fillId="41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2" fontId="0" fillId="0" borderId="0" xfId="0" applyNumberFormat="1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35" borderId="9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 wrapText="1"/>
    </xf>
    <xf numFmtId="0" fontId="38" fillId="25" borderId="9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center" wrapText="1"/>
    </xf>
    <xf numFmtId="0" fontId="38" fillId="32" borderId="9" xfId="0" applyFont="1" applyFill="1" applyBorder="1" applyAlignment="1">
      <alignment horizontal="center" vertical="center"/>
    </xf>
    <xf numFmtId="0" fontId="38" fillId="41" borderId="9" xfId="0" applyFont="1" applyFill="1" applyBorder="1" applyAlignment="1">
      <alignment horizontal="center" vertical="center"/>
    </xf>
    <xf numFmtId="0" fontId="38" fillId="0" borderId="21" xfId="0" applyFont="1" applyBorder="1" applyAlignment="1">
      <alignment horizontal="center" vertical="center" wrapText="1"/>
    </xf>
    <xf numFmtId="0" fontId="38" fillId="35" borderId="6" xfId="0" applyFont="1" applyFill="1" applyBorder="1" applyAlignment="1">
      <alignment horizontal="center" vertical="center"/>
    </xf>
    <xf numFmtId="0" fontId="38" fillId="35" borderId="9" xfId="0" applyFon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/>
    </xf>
    <xf numFmtId="0" fontId="6" fillId="35" borderId="7" xfId="0" applyFont="1" applyFill="1" applyBorder="1" applyAlignment="1">
      <alignment horizontal="center" vertical="center"/>
    </xf>
    <xf numFmtId="0" fontId="6" fillId="35" borderId="1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 wrapText="1"/>
    </xf>
    <xf numFmtId="2" fontId="41" fillId="35" borderId="7" xfId="0" applyNumberFormat="1" applyFont="1" applyFill="1" applyBorder="1" applyAlignment="1">
      <alignment horizontal="center" vertical="center"/>
    </xf>
    <xf numFmtId="2" fontId="41" fillId="35" borderId="10" xfId="0" applyNumberFormat="1" applyFont="1" applyFill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6" fillId="17" borderId="16" xfId="0" applyFont="1" applyFill="1" applyBorder="1" applyAlignment="1">
      <alignment horizontal="center" vertical="center" wrapText="1"/>
    </xf>
    <xf numFmtId="0" fontId="17" fillId="12" borderId="16" xfId="0" applyFont="1" applyFill="1" applyBorder="1" applyAlignment="1">
      <alignment horizontal="center" vertical="center" wrapText="1"/>
    </xf>
    <xf numFmtId="0" fontId="8" fillId="19" borderId="18" xfId="0" applyFont="1" applyFill="1" applyBorder="1" applyAlignment="1">
      <alignment horizontal="center" vertical="center" wrapText="1"/>
    </xf>
    <xf numFmtId="0" fontId="38" fillId="6" borderId="9" xfId="0" applyFont="1" applyFill="1" applyBorder="1" applyAlignment="1">
      <alignment horizontal="center" vertical="center" wrapText="1"/>
    </xf>
    <xf numFmtId="0" fontId="5" fillId="44" borderId="9" xfId="0" applyFont="1" applyFill="1" applyBorder="1" applyAlignment="1">
      <alignment horizontal="center" vertical="center" wrapText="1"/>
    </xf>
    <xf numFmtId="0" fontId="38" fillId="44" borderId="9" xfId="0" applyFont="1" applyFill="1" applyBorder="1" applyAlignment="1">
      <alignment horizontal="center" vertical="center" wrapText="1"/>
    </xf>
    <xf numFmtId="2" fontId="7" fillId="44" borderId="11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 wrapText="1"/>
    </xf>
    <xf numFmtId="0" fontId="5" fillId="46" borderId="9" xfId="0" applyFont="1" applyFill="1" applyBorder="1" applyAlignment="1">
      <alignment horizontal="center" vertical="center" wrapText="1"/>
    </xf>
    <xf numFmtId="0" fontId="38" fillId="46" borderId="9" xfId="0" applyFont="1" applyFill="1" applyBorder="1" applyAlignment="1">
      <alignment horizontal="center" vertical="center"/>
    </xf>
    <xf numFmtId="2" fontId="7" fillId="46" borderId="11" xfId="0" applyNumberFormat="1" applyFont="1" applyFill="1" applyBorder="1" applyAlignment="1">
      <alignment horizontal="center" vertical="center" wrapText="1"/>
    </xf>
    <xf numFmtId="2" fontId="41" fillId="13" borderId="7" xfId="0" applyNumberFormat="1" applyFont="1" applyFill="1" applyBorder="1" applyAlignment="1">
      <alignment horizontal="center" vertical="center"/>
    </xf>
    <xf numFmtId="164" fontId="6" fillId="13" borderId="22" xfId="0" applyNumberFormat="1" applyFont="1" applyFill="1" applyBorder="1" applyAlignment="1">
      <alignment horizontal="center" vertical="center"/>
    </xf>
    <xf numFmtId="2" fontId="41" fillId="13" borderId="10" xfId="0" applyNumberFormat="1" applyFont="1" applyFill="1" applyBorder="1" applyAlignment="1">
      <alignment horizontal="center" vertical="center"/>
    </xf>
    <xf numFmtId="2" fontId="41" fillId="13" borderId="8" xfId="0" applyNumberFormat="1" applyFont="1" applyFill="1" applyBorder="1" applyAlignment="1">
      <alignment horizontal="center" vertical="center"/>
    </xf>
    <xf numFmtId="2" fontId="41" fillId="13" borderId="11" xfId="0" applyNumberFormat="1" applyFont="1" applyFill="1" applyBorder="1" applyAlignment="1">
      <alignment horizontal="center" vertical="center"/>
    </xf>
    <xf numFmtId="2" fontId="41" fillId="13" borderId="22" xfId="0" applyNumberFormat="1" applyFont="1" applyFill="1" applyBorder="1" applyAlignment="1">
      <alignment horizontal="center" vertical="center"/>
    </xf>
    <xf numFmtId="2" fontId="41" fillId="13" borderId="23" xfId="0" applyNumberFormat="1" applyFont="1" applyFill="1" applyBorder="1" applyAlignment="1">
      <alignment horizontal="center" vertical="center"/>
    </xf>
    <xf numFmtId="2" fontId="41" fillId="13" borderId="14" xfId="0" applyNumberFormat="1" applyFont="1" applyFill="1" applyBorder="1" applyAlignment="1">
      <alignment horizontal="center" vertical="center"/>
    </xf>
    <xf numFmtId="2" fontId="41" fillId="13" borderId="17" xfId="0" applyNumberFormat="1" applyFont="1" applyFill="1" applyBorder="1" applyAlignment="1">
      <alignment horizontal="center" vertical="center"/>
    </xf>
    <xf numFmtId="2" fontId="41" fillId="13" borderId="18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42" fillId="0" borderId="11" xfId="0" applyFont="1" applyFill="1" applyBorder="1" applyAlignment="1">
      <alignment horizontal="center" vertical="center" wrapText="1"/>
    </xf>
    <xf numFmtId="2" fontId="6" fillId="13" borderId="2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48" borderId="9" xfId="0" applyFont="1" applyFill="1" applyBorder="1" applyAlignment="1">
      <alignment horizontal="center" vertical="center" wrapText="1"/>
    </xf>
    <xf numFmtId="0" fontId="38" fillId="48" borderId="9" xfId="0" applyFont="1" applyFill="1" applyBorder="1" applyAlignment="1">
      <alignment horizontal="center" vertical="center" wrapText="1"/>
    </xf>
    <xf numFmtId="0" fontId="5" fillId="48" borderId="10" xfId="0" applyFont="1" applyFill="1" applyBorder="1" applyAlignment="1">
      <alignment horizontal="center" vertical="center" wrapText="1"/>
    </xf>
    <xf numFmtId="0" fontId="7" fillId="19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2" fontId="0" fillId="0" borderId="12" xfId="0" applyNumberFormat="1" applyFont="1" applyBorder="1" applyAlignment="1">
      <alignment horizontal="left" wrapText="1"/>
    </xf>
    <xf numFmtId="164" fontId="0" fillId="0" borderId="12" xfId="0" applyNumberFormat="1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0" borderId="53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/>
    </xf>
    <xf numFmtId="0" fontId="42" fillId="0" borderId="5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8" fillId="0" borderId="33" xfId="0" applyFont="1" applyFill="1" applyBorder="1" applyAlignment="1">
      <alignment horizontal="center" vertical="center"/>
    </xf>
    <xf numFmtId="0" fontId="42" fillId="0" borderId="55" xfId="0" applyFont="1" applyFill="1" applyBorder="1" applyAlignment="1">
      <alignment horizontal="center" vertical="center"/>
    </xf>
    <xf numFmtId="0" fontId="38" fillId="0" borderId="33" xfId="0" applyFont="1" applyFill="1" applyBorder="1" applyAlignment="1">
      <alignment horizontal="center" vertical="center" wrapText="1"/>
    </xf>
    <xf numFmtId="0" fontId="43" fillId="0" borderId="55" xfId="0" applyFont="1" applyFill="1" applyBorder="1" applyAlignment="1">
      <alignment horizontal="center" vertical="center" wrapText="1"/>
    </xf>
    <xf numFmtId="2" fontId="42" fillId="0" borderId="55" xfId="0" applyNumberFormat="1" applyFont="1" applyFill="1" applyBorder="1" applyAlignment="1">
      <alignment horizontal="center" vertical="center"/>
    </xf>
    <xf numFmtId="0" fontId="42" fillId="0" borderId="55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42" fillId="0" borderId="55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38" fillId="0" borderId="33" xfId="0" applyFont="1" applyBorder="1" applyAlignment="1">
      <alignment horizontal="center" vertical="center" wrapText="1"/>
    </xf>
    <xf numFmtId="0" fontId="0" fillId="35" borderId="12" xfId="0" applyFont="1" applyFill="1" applyBorder="1" applyAlignment="1">
      <alignment horizontal="left" vertical="center"/>
    </xf>
    <xf numFmtId="0" fontId="0" fillId="35" borderId="12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/>
    </xf>
    <xf numFmtId="0" fontId="28" fillId="23" borderId="53" xfId="0" applyFont="1" applyFill="1" applyBorder="1" applyAlignment="1">
      <alignment horizontal="left" vertical="center" wrapText="1"/>
    </xf>
    <xf numFmtId="0" fontId="18" fillId="23" borderId="54" xfId="0" applyFont="1" applyFill="1" applyBorder="1" applyAlignment="1">
      <alignment horizontal="center" vertical="center" wrapText="1"/>
    </xf>
    <xf numFmtId="0" fontId="0" fillId="35" borderId="33" xfId="0" applyFont="1" applyFill="1" applyBorder="1" applyAlignment="1">
      <alignment horizontal="left" vertical="center"/>
    </xf>
    <xf numFmtId="0" fontId="0" fillId="35" borderId="33" xfId="0" applyFont="1" applyFill="1" applyBorder="1" applyAlignment="1">
      <alignment horizontal="left" vertical="center" wrapText="1"/>
    </xf>
    <xf numFmtId="0" fontId="25" fillId="35" borderId="55" xfId="0" applyFont="1" applyFill="1" applyBorder="1" applyAlignment="1">
      <alignment horizontal="center" vertical="center" wrapText="1"/>
    </xf>
    <xf numFmtId="0" fontId="7" fillId="18" borderId="33" xfId="0" applyFont="1" applyFill="1" applyBorder="1" applyAlignment="1">
      <alignment vertical="center"/>
    </xf>
    <xf numFmtId="0" fontId="7" fillId="18" borderId="56" xfId="0" applyFont="1" applyFill="1" applyBorder="1" applyAlignment="1">
      <alignment vertical="center" wrapText="1"/>
    </xf>
    <xf numFmtId="0" fontId="28" fillId="18" borderId="50" xfId="0" applyFont="1" applyFill="1" applyBorder="1" applyAlignment="1">
      <alignment horizontal="center" vertical="center" wrapText="1"/>
    </xf>
    <xf numFmtId="0" fontId="28" fillId="18" borderId="51" xfId="0" applyFont="1" applyFill="1" applyBorder="1" applyAlignment="1">
      <alignment horizontal="center" vertical="center" wrapText="1"/>
    </xf>
    <xf numFmtId="0" fontId="7" fillId="19" borderId="33" xfId="0" applyFont="1" applyFill="1" applyBorder="1" applyAlignment="1">
      <alignment horizontal="left" vertical="center"/>
    </xf>
    <xf numFmtId="0" fontId="0" fillId="19" borderId="50" xfId="0" applyFont="1" applyFill="1" applyBorder="1" applyAlignment="1">
      <alignment horizontal="center" vertical="center" wrapText="1"/>
    </xf>
    <xf numFmtId="0" fontId="0" fillId="19" borderId="51" xfId="0" applyFont="1" applyFill="1" applyBorder="1" applyAlignment="1">
      <alignment horizontal="center" vertical="center" wrapText="1"/>
    </xf>
    <xf numFmtId="0" fontId="50" fillId="44" borderId="54" xfId="0" applyFont="1" applyFill="1" applyBorder="1" applyAlignment="1">
      <alignment horizontal="center" vertical="center" wrapText="1"/>
    </xf>
    <xf numFmtId="2" fontId="50" fillId="34" borderId="11" xfId="0" applyNumberFormat="1" applyFont="1" applyFill="1" applyBorder="1" applyAlignment="1">
      <alignment horizontal="center" vertical="center" wrapText="1"/>
    </xf>
    <xf numFmtId="0" fontId="49" fillId="19" borderId="50" xfId="0" applyFont="1" applyFill="1" applyBorder="1" applyAlignment="1">
      <alignment horizontal="center" vertical="center"/>
    </xf>
    <xf numFmtId="0" fontId="38" fillId="19" borderId="33" xfId="0" applyFont="1" applyFill="1" applyBorder="1" applyAlignment="1">
      <alignment horizontal="center" vertical="center"/>
    </xf>
    <xf numFmtId="0" fontId="38" fillId="19" borderId="33" xfId="0" applyFont="1" applyFill="1" applyBorder="1" applyAlignment="1">
      <alignment horizontal="center" vertical="center" wrapText="1"/>
    </xf>
    <xf numFmtId="0" fontId="38" fillId="19" borderId="55" xfId="0" applyFont="1" applyFill="1" applyBorder="1" applyAlignment="1">
      <alignment horizontal="center" vertical="center" wrapText="1"/>
    </xf>
    <xf numFmtId="0" fontId="39" fillId="19" borderId="33" xfId="0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2" fontId="41" fillId="13" borderId="37" xfId="0" applyNumberFormat="1" applyFont="1" applyFill="1" applyBorder="1" applyAlignment="1">
      <alignment horizontal="center" vertical="center"/>
    </xf>
    <xf numFmtId="0" fontId="5" fillId="43" borderId="9" xfId="0" applyFont="1" applyFill="1" applyBorder="1" applyAlignment="1">
      <alignment horizontal="center" vertical="center"/>
    </xf>
    <xf numFmtId="0" fontId="38" fillId="43" borderId="9" xfId="0" applyFont="1" applyFill="1" applyBorder="1" applyAlignment="1">
      <alignment horizontal="center" vertical="center"/>
    </xf>
    <xf numFmtId="2" fontId="7" fillId="43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52" borderId="9" xfId="0" applyFont="1" applyFill="1" applyBorder="1" applyAlignment="1">
      <alignment horizontal="center" vertical="center" wrapText="1"/>
    </xf>
    <xf numFmtId="0" fontId="38" fillId="52" borderId="9" xfId="0" applyFont="1" applyFill="1" applyBorder="1" applyAlignment="1">
      <alignment horizontal="center" vertical="center"/>
    </xf>
    <xf numFmtId="2" fontId="7" fillId="52" borderId="11" xfId="0" applyNumberFormat="1" applyFont="1" applyFill="1" applyBorder="1" applyAlignment="1">
      <alignment horizontal="center" vertical="center" wrapText="1"/>
    </xf>
    <xf numFmtId="0" fontId="33" fillId="37" borderId="12" xfId="0" applyFont="1" applyFill="1" applyBorder="1" applyAlignment="1">
      <alignment horizontal="left" vertical="center" wrapText="1"/>
    </xf>
    <xf numFmtId="0" fontId="33" fillId="13" borderId="12" xfId="0" applyFont="1" applyFill="1" applyBorder="1" applyAlignment="1">
      <alignment horizontal="left" vertical="center" wrapText="1"/>
    </xf>
    <xf numFmtId="0" fontId="33" fillId="15" borderId="12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/>
    </xf>
    <xf numFmtId="0" fontId="31" fillId="43" borderId="12" xfId="0" applyFont="1" applyFill="1" applyBorder="1"/>
    <xf numFmtId="0" fontId="33" fillId="43" borderId="12" xfId="0" applyFont="1" applyFill="1" applyBorder="1" applyAlignment="1">
      <alignment horizontal="left" vertical="center" wrapText="1"/>
    </xf>
    <xf numFmtId="1" fontId="34" fillId="43" borderId="12" xfId="0" applyNumberFormat="1" applyFont="1" applyFill="1" applyBorder="1" applyAlignment="1">
      <alignment horizontal="center" vertical="center"/>
    </xf>
    <xf numFmtId="0" fontId="31" fillId="43" borderId="12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left" vertical="center"/>
    </xf>
    <xf numFmtId="0" fontId="7" fillId="0" borderId="33" xfId="0" applyFont="1" applyFill="1" applyBorder="1" applyAlignment="1">
      <alignment vertical="center" wrapText="1"/>
    </xf>
    <xf numFmtId="0" fontId="7" fillId="0" borderId="33" xfId="0" applyFont="1" applyBorder="1" applyAlignme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33" xfId="0" applyFont="1" applyFill="1" applyBorder="1" applyAlignment="1">
      <alignment vertical="center"/>
    </xf>
    <xf numFmtId="0" fontId="6" fillId="43" borderId="12" xfId="0" applyFont="1" applyFill="1" applyBorder="1" applyAlignment="1">
      <alignment horizontal="left" vertical="center"/>
    </xf>
    <xf numFmtId="0" fontId="6" fillId="15" borderId="12" xfId="0" applyFont="1" applyFill="1" applyBorder="1" applyAlignment="1">
      <alignment horizontal="left" vertical="center"/>
    </xf>
    <xf numFmtId="0" fontId="6" fillId="37" borderId="12" xfId="0" applyFont="1" applyFill="1" applyBorder="1" applyAlignment="1">
      <alignment horizontal="left" vertical="center"/>
    </xf>
    <xf numFmtId="0" fontId="7" fillId="0" borderId="33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 wrapText="1"/>
    </xf>
    <xf numFmtId="0" fontId="0" fillId="0" borderId="33" xfId="0" applyFont="1" applyBorder="1" applyAlignment="1">
      <alignment wrapText="1"/>
    </xf>
    <xf numFmtId="0" fontId="0" fillId="0" borderId="0" xfId="0" applyFont="1" applyAlignment="1">
      <alignment horizontal="left" wrapText="1"/>
    </xf>
    <xf numFmtId="0" fontId="31" fillId="53" borderId="12" xfId="0" applyFont="1" applyFill="1" applyBorder="1"/>
    <xf numFmtId="0" fontId="53" fillId="53" borderId="12" xfId="0" applyFont="1" applyFill="1" applyBorder="1" applyAlignment="1">
      <alignment horizontal="left" vertical="center"/>
    </xf>
    <xf numFmtId="0" fontId="33" fillId="53" borderId="12" xfId="0" applyFont="1" applyFill="1" applyBorder="1" applyAlignment="1">
      <alignment horizontal="left" vertical="center" wrapText="1"/>
    </xf>
    <xf numFmtId="1" fontId="34" fillId="53" borderId="12" xfId="0" applyNumberFormat="1" applyFont="1" applyFill="1" applyBorder="1" applyAlignment="1">
      <alignment horizontal="center" vertical="center"/>
    </xf>
    <xf numFmtId="0" fontId="31" fillId="53" borderId="12" xfId="0" applyFont="1" applyFill="1" applyBorder="1" applyAlignment="1">
      <alignment horizontal="center" vertical="center"/>
    </xf>
    <xf numFmtId="0" fontId="31" fillId="0" borderId="33" xfId="0" applyFont="1" applyBorder="1" applyAlignment="1">
      <alignment vertical="center" wrapText="1"/>
    </xf>
    <xf numFmtId="0" fontId="31" fillId="0" borderId="34" xfId="0" applyFont="1" applyBorder="1" applyAlignment="1"/>
    <xf numFmtId="1" fontId="34" fillId="0" borderId="33" xfId="0" applyNumberFormat="1" applyFont="1" applyFill="1" applyBorder="1" applyAlignment="1">
      <alignment horizontal="center" vertical="center"/>
    </xf>
    <xf numFmtId="2" fontId="41" fillId="13" borderId="43" xfId="0" applyNumberFormat="1" applyFont="1" applyFill="1" applyBorder="1" applyAlignment="1">
      <alignment horizontal="center" vertical="center"/>
    </xf>
    <xf numFmtId="2" fontId="41" fillId="13" borderId="45" xfId="0" applyNumberFormat="1" applyFont="1" applyFill="1" applyBorder="1" applyAlignment="1">
      <alignment horizontal="center" vertical="center"/>
    </xf>
    <xf numFmtId="0" fontId="5" fillId="30" borderId="62" xfId="0" applyFont="1" applyFill="1" applyBorder="1" applyAlignment="1">
      <alignment horizontal="center" vertical="center"/>
    </xf>
    <xf numFmtId="2" fontId="41" fillId="13" borderId="49" xfId="0" applyNumberFormat="1" applyFont="1" applyFill="1" applyBorder="1" applyAlignment="1">
      <alignment horizontal="center" vertical="center"/>
    </xf>
    <xf numFmtId="0" fontId="0" fillId="0" borderId="12" xfId="0" applyFont="1" applyBorder="1" applyAlignment="1"/>
    <xf numFmtId="164" fontId="12" fillId="0" borderId="0" xfId="0" applyNumberFormat="1" applyFont="1" applyAlignment="1">
      <alignment horizontal="center" vertical="center" wrapText="1"/>
    </xf>
    <xf numFmtId="0" fontId="6" fillId="19" borderId="7" xfId="0" applyFont="1" applyFill="1" applyBorder="1" applyAlignment="1">
      <alignment horizontal="center" vertical="center"/>
    </xf>
    <xf numFmtId="0" fontId="6" fillId="19" borderId="10" xfId="0" applyFont="1" applyFill="1" applyBorder="1" applyAlignment="1">
      <alignment horizontal="center" vertical="center"/>
    </xf>
    <xf numFmtId="0" fontId="5" fillId="19" borderId="6" xfId="0" applyFont="1" applyFill="1" applyBorder="1" applyAlignment="1">
      <alignment horizontal="center" vertical="center" wrapText="1"/>
    </xf>
    <xf numFmtId="0" fontId="42" fillId="19" borderId="8" xfId="0" applyFont="1" applyFill="1" applyBorder="1" applyAlignment="1">
      <alignment horizontal="center" vertical="center" wrapText="1"/>
    </xf>
    <xf numFmtId="2" fontId="41" fillId="19" borderId="7" xfId="0" applyNumberFormat="1" applyFont="1" applyFill="1" applyBorder="1" applyAlignment="1">
      <alignment horizontal="center" vertical="center"/>
    </xf>
    <xf numFmtId="0" fontId="5" fillId="19" borderId="9" xfId="0" applyFont="1" applyFill="1" applyBorder="1" applyAlignment="1">
      <alignment horizontal="center" vertical="center" wrapText="1"/>
    </xf>
    <xf numFmtId="0" fontId="42" fillId="19" borderId="11" xfId="0" applyFont="1" applyFill="1" applyBorder="1" applyAlignment="1">
      <alignment horizontal="center" vertical="center" wrapText="1"/>
    </xf>
    <xf numFmtId="0" fontId="54" fillId="19" borderId="0" xfId="0" applyFont="1" applyFill="1" applyAlignment="1">
      <alignment horizontal="center" vertical="center" wrapText="1"/>
    </xf>
    <xf numFmtId="0" fontId="55" fillId="35" borderId="0" xfId="0" applyFont="1" applyFill="1" applyAlignment="1">
      <alignment horizontal="center" vertical="center" wrapText="1"/>
    </xf>
    <xf numFmtId="2" fontId="0" fillId="0" borderId="0" xfId="0" applyNumberFormat="1" applyFont="1" applyFill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38" fillId="19" borderId="6" xfId="0" applyNumberFormat="1" applyFont="1" applyFill="1" applyBorder="1" applyAlignment="1">
      <alignment horizontal="center" vertical="center" wrapText="1"/>
    </xf>
    <xf numFmtId="0" fontId="38" fillId="19" borderId="9" xfId="0" applyNumberFormat="1" applyFont="1" applyFill="1" applyBorder="1" applyAlignment="1">
      <alignment horizontal="center" vertical="center" wrapText="1"/>
    </xf>
    <xf numFmtId="0" fontId="5" fillId="30" borderId="63" xfId="0" applyFont="1" applyFill="1" applyBorder="1" applyAlignment="1">
      <alignment horizontal="center" vertical="center"/>
    </xf>
    <xf numFmtId="0" fontId="5" fillId="30" borderId="43" xfId="0" applyFont="1" applyFill="1" applyBorder="1" applyAlignment="1">
      <alignment horizontal="center" vertical="center"/>
    </xf>
    <xf numFmtId="164" fontId="5" fillId="0" borderId="45" xfId="0" applyNumberFormat="1" applyFont="1" applyFill="1" applyBorder="1" applyAlignment="1">
      <alignment horizontal="center" vertical="center"/>
    </xf>
    <xf numFmtId="2" fontId="41" fillId="54" borderId="22" xfId="0" applyNumberFormat="1" applyFont="1" applyFill="1" applyBorder="1" applyAlignment="1">
      <alignment horizontal="center" vertical="center"/>
    </xf>
    <xf numFmtId="2" fontId="41" fillId="35" borderId="6" xfId="0" applyNumberFormat="1" applyFont="1" applyFill="1" applyBorder="1" applyAlignment="1">
      <alignment horizontal="center" vertical="center"/>
    </xf>
    <xf numFmtId="0" fontId="5" fillId="30" borderId="6" xfId="0" applyFont="1" applyFill="1" applyBorder="1" applyAlignment="1">
      <alignment horizontal="center" vertical="center"/>
    </xf>
    <xf numFmtId="2" fontId="41" fillId="35" borderId="9" xfId="0" applyNumberFormat="1" applyFont="1" applyFill="1" applyBorder="1" applyAlignment="1">
      <alignment horizontal="center" vertical="center"/>
    </xf>
    <xf numFmtId="0" fontId="5" fillId="30" borderId="9" xfId="0" applyFont="1" applyFill="1" applyBorder="1" applyAlignment="1">
      <alignment horizontal="center" vertical="center"/>
    </xf>
    <xf numFmtId="2" fontId="41" fillId="54" borderId="21" xfId="0" applyNumberFormat="1" applyFont="1" applyFill="1" applyBorder="1" applyAlignment="1">
      <alignment horizontal="center" vertical="center"/>
    </xf>
    <xf numFmtId="0" fontId="7" fillId="54" borderId="1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2" fontId="41" fillId="13" borderId="35" xfId="0" applyNumberFormat="1" applyFont="1" applyFill="1" applyBorder="1" applyAlignment="1">
      <alignment horizontal="center" vertical="center"/>
    </xf>
    <xf numFmtId="2" fontId="41" fillId="13" borderId="40" xfId="0" applyNumberFormat="1" applyFont="1" applyFill="1" applyBorder="1" applyAlignment="1">
      <alignment horizontal="center" vertical="center"/>
    </xf>
    <xf numFmtId="0" fontId="5" fillId="30" borderId="35" xfId="0" applyFont="1" applyFill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6" fillId="54" borderId="10" xfId="0" applyFont="1" applyFill="1" applyBorder="1" applyAlignment="1">
      <alignment horizontal="center" vertical="center"/>
    </xf>
    <xf numFmtId="0" fontId="5" fillId="54" borderId="9" xfId="0" applyFont="1" applyFill="1" applyBorder="1" applyAlignment="1">
      <alignment horizontal="center" vertical="center" wrapText="1"/>
    </xf>
    <xf numFmtId="0" fontId="38" fillId="54" borderId="9" xfId="0" applyFont="1" applyFill="1" applyBorder="1" applyAlignment="1">
      <alignment horizontal="center" vertical="center" wrapText="1"/>
    </xf>
    <xf numFmtId="0" fontId="5" fillId="54" borderId="21" xfId="0" applyFont="1" applyFill="1" applyBorder="1" applyAlignment="1">
      <alignment horizontal="center" vertical="center" wrapText="1"/>
    </xf>
    <xf numFmtId="0" fontId="38" fillId="54" borderId="21" xfId="0" applyFont="1" applyFill="1" applyBorder="1" applyAlignment="1">
      <alignment horizontal="center" vertical="center" wrapText="1"/>
    </xf>
    <xf numFmtId="2" fontId="41" fillId="54" borderId="10" xfId="0" applyNumberFormat="1" applyFont="1" applyFill="1" applyBorder="1" applyAlignment="1">
      <alignment horizontal="center" vertical="center"/>
    </xf>
    <xf numFmtId="2" fontId="41" fillId="54" borderId="9" xfId="0" applyNumberFormat="1" applyFont="1" applyFill="1" applyBorder="1" applyAlignment="1">
      <alignment horizontal="center" vertical="center"/>
    </xf>
    <xf numFmtId="0" fontId="47" fillId="0" borderId="12" xfId="0" applyFont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0" fontId="42" fillId="0" borderId="23" xfId="0" applyFont="1" applyBorder="1" applyAlignment="1">
      <alignment horizontal="center" vertical="center" wrapText="1"/>
    </xf>
    <xf numFmtId="0" fontId="42" fillId="0" borderId="6" xfId="0" applyFont="1" applyFill="1" applyBorder="1" applyAlignment="1">
      <alignment horizontal="center" vertical="center" wrapText="1"/>
    </xf>
    <xf numFmtId="0" fontId="42" fillId="0" borderId="9" xfId="0" applyFont="1" applyFill="1" applyBorder="1" applyAlignment="1">
      <alignment horizontal="center" vertical="center" wrapText="1"/>
    </xf>
    <xf numFmtId="0" fontId="42" fillId="0" borderId="21" xfId="0" applyFont="1" applyBorder="1" applyAlignment="1">
      <alignment horizontal="center" vertical="center"/>
    </xf>
    <xf numFmtId="0" fontId="42" fillId="19" borderId="6" xfId="0" applyFont="1" applyFill="1" applyBorder="1" applyAlignment="1">
      <alignment horizontal="center" vertical="center" wrapText="1"/>
    </xf>
    <xf numFmtId="0" fontId="42" fillId="19" borderId="9" xfId="0" applyFont="1" applyFill="1" applyBorder="1" applyAlignment="1">
      <alignment horizontal="center" vertical="center" wrapText="1"/>
    </xf>
    <xf numFmtId="2" fontId="41" fillId="19" borderId="8" xfId="0" applyNumberFormat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top" wrapText="1"/>
    </xf>
    <xf numFmtId="0" fontId="57" fillId="0" borderId="12" xfId="0" applyFont="1" applyBorder="1" applyAlignment="1">
      <alignment horizontal="center" vertical="center" wrapText="1"/>
    </xf>
    <xf numFmtId="0" fontId="58" fillId="0" borderId="6" xfId="0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horizontal="center" vertical="top" wrapText="1"/>
    </xf>
    <xf numFmtId="0" fontId="58" fillId="0" borderId="21" xfId="0" applyFont="1" applyBorder="1" applyAlignment="1">
      <alignment horizontal="center" vertical="center" wrapText="1"/>
    </xf>
    <xf numFmtId="0" fontId="58" fillId="0" borderId="6" xfId="0" applyFont="1" applyFill="1" applyBorder="1" applyAlignment="1">
      <alignment horizontal="center" vertical="center"/>
    </xf>
    <xf numFmtId="0" fontId="42" fillId="35" borderId="8" xfId="0" applyFont="1" applyFill="1" applyBorder="1" applyAlignment="1">
      <alignment horizontal="center" vertical="center" wrapText="1"/>
    </xf>
    <xf numFmtId="0" fontId="42" fillId="35" borderId="11" xfId="0" applyFont="1" applyFill="1" applyBorder="1" applyAlignment="1">
      <alignment horizontal="center" vertical="center" wrapText="1"/>
    </xf>
    <xf numFmtId="0" fontId="42" fillId="54" borderId="11" xfId="0" applyFont="1" applyFill="1" applyBorder="1" applyAlignment="1">
      <alignment horizontal="center" vertical="center" wrapText="1"/>
    </xf>
    <xf numFmtId="0" fontId="42" fillId="54" borderId="23" xfId="0" applyFont="1" applyFill="1" applyBorder="1" applyAlignment="1">
      <alignment horizontal="center" vertical="center" wrapText="1"/>
    </xf>
    <xf numFmtId="0" fontId="58" fillId="35" borderId="6" xfId="0" applyFont="1" applyFill="1" applyBorder="1" applyAlignment="1">
      <alignment horizontal="center" vertical="center"/>
    </xf>
    <xf numFmtId="0" fontId="42" fillId="35" borderId="6" xfId="0" applyFont="1" applyFill="1" applyBorder="1" applyAlignment="1">
      <alignment horizontal="center" vertical="center"/>
    </xf>
    <xf numFmtId="0" fontId="58" fillId="35" borderId="9" xfId="0" applyFont="1" applyFill="1" applyBorder="1" applyAlignment="1">
      <alignment horizontal="center" vertical="center"/>
    </xf>
    <xf numFmtId="0" fontId="42" fillId="35" borderId="9" xfId="0" applyFont="1" applyFill="1" applyBorder="1" applyAlignment="1">
      <alignment horizontal="center" vertical="center"/>
    </xf>
    <xf numFmtId="0" fontId="58" fillId="54" borderId="9" xfId="0" applyFont="1" applyFill="1" applyBorder="1" applyAlignment="1">
      <alignment horizontal="center" vertical="center" wrapText="1"/>
    </xf>
    <xf numFmtId="0" fontId="42" fillId="54" borderId="9" xfId="0" applyFont="1" applyFill="1" applyBorder="1" applyAlignment="1">
      <alignment horizontal="center" vertical="center"/>
    </xf>
    <xf numFmtId="0" fontId="58" fillId="54" borderId="21" xfId="0" applyFont="1" applyFill="1" applyBorder="1" applyAlignment="1">
      <alignment horizontal="center" vertical="center" wrapText="1"/>
    </xf>
    <xf numFmtId="0" fontId="42" fillId="54" borderId="21" xfId="0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vertical="center" wrapText="1"/>
    </xf>
    <xf numFmtId="0" fontId="42" fillId="6" borderId="8" xfId="0" applyFont="1" applyFill="1" applyBorder="1" applyAlignment="1">
      <alignment horizontal="center" vertical="center" wrapText="1"/>
    </xf>
    <xf numFmtId="0" fontId="42" fillId="6" borderId="6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15" fillId="39" borderId="19" xfId="0" applyFont="1" applyFill="1" applyBorder="1" applyAlignment="1">
      <alignment horizontal="center" vertical="center" textRotation="90" wrapText="1"/>
    </xf>
    <xf numFmtId="0" fontId="13" fillId="40" borderId="19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 wrapText="1"/>
    </xf>
    <xf numFmtId="2" fontId="42" fillId="0" borderId="16" xfId="0" applyNumberFormat="1" applyFont="1" applyFill="1" applyBorder="1" applyAlignment="1">
      <alignment horizontal="center" vertical="center"/>
    </xf>
    <xf numFmtId="2" fontId="42" fillId="0" borderId="18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58" fillId="0" borderId="56" xfId="0" applyFont="1" applyFill="1" applyBorder="1" applyAlignment="1">
      <alignment horizontal="center" vertical="center" wrapText="1"/>
    </xf>
    <xf numFmtId="0" fontId="42" fillId="0" borderId="56" xfId="0" applyFont="1" applyFill="1" applyBorder="1" applyAlignment="1">
      <alignment horizontal="center" vertical="center" wrapText="1"/>
    </xf>
    <xf numFmtId="2" fontId="41" fillId="13" borderId="4" xfId="0" applyNumberFormat="1" applyFont="1" applyFill="1" applyBorder="1" applyAlignment="1">
      <alignment horizontal="center" vertical="center"/>
    </xf>
    <xf numFmtId="2" fontId="41" fillId="13" borderId="67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42" fillId="0" borderId="37" xfId="0" applyFont="1" applyFill="1" applyBorder="1" applyAlignment="1">
      <alignment horizontal="center" vertical="center" wrapText="1"/>
    </xf>
    <xf numFmtId="0" fontId="13" fillId="15" borderId="64" xfId="0" applyFont="1" applyFill="1" applyBorder="1" applyAlignment="1">
      <alignment horizontal="center" vertical="center" textRotation="90" wrapText="1"/>
    </xf>
    <xf numFmtId="0" fontId="40" fillId="0" borderId="47" xfId="0" applyFont="1" applyFill="1" applyBorder="1" applyAlignment="1">
      <alignment horizontal="center" vertical="center"/>
    </xf>
    <xf numFmtId="0" fontId="38" fillId="6" borderId="48" xfId="0" applyFont="1" applyFill="1" applyBorder="1" applyAlignment="1">
      <alignment horizontal="center" vertical="center" wrapText="1"/>
    </xf>
    <xf numFmtId="0" fontId="58" fillId="6" borderId="48" xfId="0" applyFont="1" applyFill="1" applyBorder="1" applyAlignment="1">
      <alignment horizontal="center" vertical="center" wrapText="1"/>
    </xf>
    <xf numFmtId="2" fontId="44" fillId="0" borderId="48" xfId="0" applyNumberFormat="1" applyFont="1" applyFill="1" applyBorder="1" applyAlignment="1">
      <alignment horizontal="center" vertical="center" wrapText="1"/>
    </xf>
    <xf numFmtId="2" fontId="44" fillId="0" borderId="49" xfId="0" applyNumberFormat="1" applyFont="1" applyFill="1" applyBorder="1" applyAlignment="1">
      <alignment horizontal="center" vertical="center" wrapText="1"/>
    </xf>
    <xf numFmtId="0" fontId="42" fillId="0" borderId="45" xfId="0" applyFont="1" applyFill="1" applyBorder="1" applyAlignment="1">
      <alignment horizontal="center" vertical="center" wrapText="1"/>
    </xf>
    <xf numFmtId="0" fontId="6" fillId="0" borderId="5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58" fillId="0" borderId="44" xfId="0" applyFont="1" applyFill="1" applyBorder="1" applyAlignment="1">
      <alignment horizontal="center" vertical="center" wrapText="1"/>
    </xf>
    <xf numFmtId="0" fontId="42" fillId="0" borderId="44" xfId="0" applyFont="1" applyFill="1" applyBorder="1" applyAlignment="1">
      <alignment horizontal="center" vertical="center"/>
    </xf>
    <xf numFmtId="0" fontId="38" fillId="0" borderId="53" xfId="0" applyFont="1" applyFill="1" applyBorder="1" applyAlignment="1">
      <alignment horizontal="center" vertical="center" wrapText="1"/>
    </xf>
    <xf numFmtId="0" fontId="58" fillId="0" borderId="53" xfId="0" applyFont="1" applyFill="1" applyBorder="1" applyAlignment="1">
      <alignment horizontal="center" vertical="center" wrapText="1"/>
    </xf>
    <xf numFmtId="0" fontId="42" fillId="0" borderId="53" xfId="0" applyFont="1" applyFill="1" applyBorder="1" applyAlignment="1">
      <alignment horizontal="center" vertical="center" wrapText="1"/>
    </xf>
    <xf numFmtId="0" fontId="13" fillId="55" borderId="43" xfId="0" applyFont="1" applyFill="1" applyBorder="1" applyAlignment="1">
      <alignment horizontal="center" vertical="center" textRotation="90" wrapText="1"/>
    </xf>
    <xf numFmtId="0" fontId="13" fillId="46" borderId="43" xfId="0" applyFont="1" applyFill="1" applyBorder="1" applyAlignment="1">
      <alignment horizontal="center" vertical="center" textRotation="90" wrapText="1"/>
    </xf>
    <xf numFmtId="0" fontId="15" fillId="56" borderId="43" xfId="0" applyFont="1" applyFill="1" applyBorder="1" applyAlignment="1">
      <alignment horizontal="center" vertical="center" textRotation="90" wrapText="1"/>
    </xf>
    <xf numFmtId="0" fontId="27" fillId="0" borderId="12" xfId="0" applyFont="1" applyBorder="1" applyAlignment="1">
      <alignment horizontal="left" wrapText="1"/>
    </xf>
    <xf numFmtId="0" fontId="12" fillId="0" borderId="12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wrapText="1"/>
    </xf>
    <xf numFmtId="2" fontId="7" fillId="23" borderId="10" xfId="0" applyNumberFormat="1" applyFont="1" applyFill="1" applyBorder="1" applyAlignment="1">
      <alignment horizontal="center" vertical="center" wrapText="1"/>
    </xf>
    <xf numFmtId="2" fontId="7" fillId="25" borderId="10" xfId="0" applyNumberFormat="1" applyFont="1" applyFill="1" applyBorder="1" applyAlignment="1">
      <alignment horizontal="center" vertical="center" wrapText="1"/>
    </xf>
    <xf numFmtId="2" fontId="7" fillId="44" borderId="10" xfId="0" applyNumberFormat="1" applyFont="1" applyFill="1" applyBorder="1" applyAlignment="1">
      <alignment horizontal="center" vertical="center" wrapText="1"/>
    </xf>
    <xf numFmtId="0" fontId="5" fillId="48" borderId="11" xfId="0" applyFont="1" applyFill="1" applyBorder="1" applyAlignment="1">
      <alignment horizontal="center" vertical="center" wrapText="1"/>
    </xf>
    <xf numFmtId="164" fontId="7" fillId="32" borderId="10" xfId="0" applyNumberFormat="1" applyFont="1" applyFill="1" applyBorder="1" applyAlignment="1">
      <alignment horizontal="center" vertical="center"/>
    </xf>
    <xf numFmtId="164" fontId="7" fillId="41" borderId="10" xfId="0" applyNumberFormat="1" applyFont="1" applyFill="1" applyBorder="1" applyAlignment="1">
      <alignment horizontal="center" vertical="center"/>
    </xf>
    <xf numFmtId="164" fontId="7" fillId="46" borderId="10" xfId="0" applyNumberFormat="1" applyFont="1" applyFill="1" applyBorder="1" applyAlignment="1">
      <alignment horizontal="center" vertical="center"/>
    </xf>
    <xf numFmtId="164" fontId="7" fillId="52" borderId="10" xfId="0" applyNumberFormat="1" applyFont="1" applyFill="1" applyBorder="1" applyAlignment="1">
      <alignment horizontal="center" vertical="center"/>
    </xf>
    <xf numFmtId="0" fontId="38" fillId="22" borderId="9" xfId="0" applyFont="1" applyFill="1" applyBorder="1" applyAlignment="1">
      <alignment horizontal="center" vertical="center"/>
    </xf>
    <xf numFmtId="164" fontId="7" fillId="57" borderId="9" xfId="0" applyNumberFormat="1" applyFont="1" applyFill="1" applyBorder="1" applyAlignment="1">
      <alignment horizontal="center" vertical="center"/>
    </xf>
    <xf numFmtId="2" fontId="7" fillId="22" borderId="11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0" borderId="9" xfId="3" applyFont="1" applyFill="1" applyBorder="1" applyAlignment="1">
      <alignment horizontal="center" vertical="center" wrapText="1"/>
    </xf>
    <xf numFmtId="0" fontId="5" fillId="59" borderId="9" xfId="3" applyFont="1" applyFill="1" applyBorder="1" applyAlignment="1">
      <alignment horizontal="center" vertical="center" wrapText="1"/>
    </xf>
    <xf numFmtId="0" fontId="5" fillId="59" borderId="30" xfId="3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textRotation="90" wrapText="1"/>
    </xf>
    <xf numFmtId="164" fontId="7" fillId="22" borderId="30" xfId="0" applyNumberFormat="1" applyFont="1" applyFill="1" applyBorder="1" applyAlignment="1">
      <alignment horizontal="center" vertical="center"/>
    </xf>
    <xf numFmtId="164" fontId="7" fillId="43" borderId="30" xfId="0" applyNumberFormat="1" applyFont="1" applyFill="1" applyBorder="1" applyAlignment="1">
      <alignment horizontal="center" vertical="center"/>
    </xf>
    <xf numFmtId="0" fontId="5" fillId="30" borderId="30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164" fontId="12" fillId="0" borderId="0" xfId="0" applyNumberFormat="1" applyFont="1" applyFill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textRotation="90" wrapText="1"/>
    </xf>
    <xf numFmtId="0" fontId="5" fillId="19" borderId="30" xfId="0" applyFont="1" applyFill="1" applyBorder="1" applyAlignment="1">
      <alignment horizontal="center" vertical="center"/>
    </xf>
    <xf numFmtId="0" fontId="7" fillId="18" borderId="33" xfId="0" applyFont="1" applyFill="1" applyBorder="1" applyAlignment="1">
      <alignment horizontal="left" vertical="center"/>
    </xf>
    <xf numFmtId="0" fontId="38" fillId="0" borderId="33" xfId="0" applyNumberFormat="1" applyFont="1" applyFill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left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0" fillId="19" borderId="52" xfId="0" applyFont="1" applyFill="1" applyBorder="1" applyAlignment="1">
      <alignment horizontal="center" vertical="center" wrapText="1"/>
    </xf>
    <xf numFmtId="0" fontId="7" fillId="19" borderId="53" xfId="0" applyFont="1" applyFill="1" applyBorder="1" applyAlignment="1">
      <alignment horizontal="left" vertical="center"/>
    </xf>
    <xf numFmtId="0" fontId="42" fillId="0" borderId="54" xfId="0" applyFont="1" applyFill="1" applyBorder="1" applyAlignment="1">
      <alignment horizontal="center" vertical="center"/>
    </xf>
    <xf numFmtId="0" fontId="7" fillId="19" borderId="56" xfId="0" applyFont="1" applyFill="1" applyBorder="1" applyAlignment="1">
      <alignment horizontal="left" vertical="center" wrapText="1"/>
    </xf>
    <xf numFmtId="0" fontId="0" fillId="49" borderId="52" xfId="0" applyFont="1" applyFill="1" applyBorder="1" applyAlignment="1">
      <alignment horizontal="center" vertical="center" wrapText="1"/>
    </xf>
    <xf numFmtId="0" fontId="7" fillId="49" borderId="53" xfId="0" applyFont="1" applyFill="1" applyBorder="1" applyAlignment="1">
      <alignment vertical="center"/>
    </xf>
    <xf numFmtId="0" fontId="0" fillId="49" borderId="50" xfId="0" applyFont="1" applyFill="1" applyBorder="1" applyAlignment="1">
      <alignment horizontal="center" vertical="center" wrapText="1"/>
    </xf>
    <xf numFmtId="0" fontId="7" fillId="49" borderId="33" xfId="0" applyFont="1" applyFill="1" applyBorder="1" applyAlignment="1">
      <alignment vertical="center" wrapText="1"/>
    </xf>
    <xf numFmtId="0" fontId="7" fillId="49" borderId="33" xfId="0" applyFont="1" applyFill="1" applyBorder="1" applyAlignment="1">
      <alignment vertical="center"/>
    </xf>
    <xf numFmtId="0" fontId="0" fillId="49" borderId="51" xfId="0" applyFont="1" applyFill="1" applyBorder="1" applyAlignment="1">
      <alignment horizontal="center" vertical="center" wrapText="1"/>
    </xf>
    <xf numFmtId="0" fontId="7" fillId="49" borderId="56" xfId="0" applyFont="1" applyFill="1" applyBorder="1" applyAlignment="1">
      <alignment vertical="center" wrapText="1"/>
    </xf>
    <xf numFmtId="0" fontId="59" fillId="0" borderId="33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15" fillId="32" borderId="19" xfId="0" applyFont="1" applyFill="1" applyBorder="1" applyAlignment="1">
      <alignment horizontal="center" vertical="center" textRotation="90" wrapText="1"/>
    </xf>
    <xf numFmtId="0" fontId="5" fillId="0" borderId="16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2" fontId="42" fillId="0" borderId="16" xfId="0" applyNumberFormat="1" applyFont="1" applyBorder="1" applyAlignment="1">
      <alignment horizontal="center" vertical="center"/>
    </xf>
    <xf numFmtId="2" fontId="42" fillId="0" borderId="18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0" xfId="0" applyFont="1" applyAlignment="1">
      <alignment horizontal="left" wrapText="1"/>
    </xf>
    <xf numFmtId="0" fontId="5" fillId="0" borderId="9" xfId="3" applyFont="1" applyBorder="1" applyAlignment="1">
      <alignment horizontal="center" vertical="center" wrapText="1"/>
    </xf>
    <xf numFmtId="0" fontId="38" fillId="0" borderId="9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2" fontId="41" fillId="13" borderId="10" xfId="3" applyNumberFormat="1" applyFont="1" applyFill="1" applyBorder="1" applyAlignment="1">
      <alignment horizontal="center" vertical="center"/>
    </xf>
    <xf numFmtId="2" fontId="41" fillId="13" borderId="15" xfId="3" applyNumberFormat="1" applyFont="1" applyFill="1" applyBorder="1" applyAlignment="1">
      <alignment horizontal="center" vertical="center"/>
    </xf>
    <xf numFmtId="0" fontId="42" fillId="0" borderId="11" xfId="3" applyFont="1" applyBorder="1" applyAlignment="1">
      <alignment horizontal="center" vertical="center" wrapText="1"/>
    </xf>
    <xf numFmtId="0" fontId="42" fillId="0" borderId="9" xfId="3" applyFont="1" applyBorder="1" applyAlignment="1">
      <alignment horizontal="center" vertical="center"/>
    </xf>
    <xf numFmtId="0" fontId="58" fillId="0" borderId="9" xfId="3" applyFont="1" applyBorder="1" applyAlignment="1">
      <alignment horizontal="center" vertical="center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38" fillId="0" borderId="9" xfId="3" applyFont="1" applyBorder="1" applyAlignment="1">
      <alignment horizontal="center" vertical="top" wrapText="1"/>
    </xf>
    <xf numFmtId="0" fontId="5" fillId="60" borderId="9" xfId="0" applyFont="1" applyFill="1" applyBorder="1" applyAlignment="1">
      <alignment horizontal="center" vertical="center" wrapText="1"/>
    </xf>
    <xf numFmtId="0" fontId="38" fillId="60" borderId="9" xfId="0" applyFont="1" applyFill="1" applyBorder="1" applyAlignment="1">
      <alignment horizontal="center" vertical="center"/>
    </xf>
    <xf numFmtId="2" fontId="7" fillId="60" borderId="10" xfId="0" applyNumberFormat="1" applyFont="1" applyFill="1" applyBorder="1" applyAlignment="1">
      <alignment horizontal="center" vertical="center" wrapText="1"/>
    </xf>
    <xf numFmtId="2" fontId="7" fillId="60" borderId="11" xfId="0" applyNumberFormat="1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left" wrapText="1"/>
    </xf>
    <xf numFmtId="165" fontId="7" fillId="27" borderId="11" xfId="0" applyNumberFormat="1" applyFont="1" applyFill="1" applyBorder="1" applyAlignment="1">
      <alignment horizontal="center" vertical="center"/>
    </xf>
    <xf numFmtId="165" fontId="7" fillId="23" borderId="11" xfId="0" applyNumberFormat="1" applyFont="1" applyFill="1" applyBorder="1" applyAlignment="1">
      <alignment horizontal="center" vertical="center" wrapText="1"/>
    </xf>
    <xf numFmtId="165" fontId="7" fillId="26" borderId="11" xfId="0" applyNumberFormat="1" applyFont="1" applyFill="1" applyBorder="1" applyAlignment="1">
      <alignment horizontal="center" vertical="center"/>
    </xf>
    <xf numFmtId="165" fontId="7" fillId="25" borderId="11" xfId="0" applyNumberFormat="1" applyFont="1" applyFill="1" applyBorder="1" applyAlignment="1">
      <alignment horizontal="center" vertical="center" wrapText="1"/>
    </xf>
    <xf numFmtId="165" fontId="7" fillId="0" borderId="11" xfId="0" applyNumberFormat="1" applyFont="1" applyFill="1" applyBorder="1" applyAlignment="1">
      <alignment horizontal="center" vertical="center"/>
    </xf>
    <xf numFmtId="165" fontId="7" fillId="0" borderId="11" xfId="0" applyNumberFormat="1" applyFont="1" applyFill="1" applyBorder="1" applyAlignment="1">
      <alignment horizontal="center" vertical="center" wrapText="1"/>
    </xf>
    <xf numFmtId="165" fontId="7" fillId="61" borderId="11" xfId="0" applyNumberFormat="1" applyFont="1" applyFill="1" applyBorder="1" applyAlignment="1">
      <alignment horizontal="center" vertical="center"/>
    </xf>
    <xf numFmtId="165" fontId="7" fillId="60" borderId="11" xfId="0" applyNumberFormat="1" applyFont="1" applyFill="1" applyBorder="1" applyAlignment="1">
      <alignment horizontal="center" vertical="center" wrapText="1"/>
    </xf>
    <xf numFmtId="165" fontId="7" fillId="45" borderId="11" xfId="0" applyNumberFormat="1" applyFont="1" applyFill="1" applyBorder="1" applyAlignment="1">
      <alignment horizontal="center" vertical="center"/>
    </xf>
    <xf numFmtId="165" fontId="7" fillId="44" borderId="11" xfId="0" applyNumberFormat="1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 wrapText="1"/>
    </xf>
    <xf numFmtId="165" fontId="7" fillId="48" borderId="11" xfId="0" applyNumberFormat="1" applyFont="1" applyFill="1" applyBorder="1" applyAlignment="1">
      <alignment horizontal="center" vertical="center" wrapText="1"/>
    </xf>
    <xf numFmtId="165" fontId="7" fillId="33" borderId="11" xfId="0" applyNumberFormat="1" applyFont="1" applyFill="1" applyBorder="1" applyAlignment="1">
      <alignment horizontal="center" vertical="center"/>
    </xf>
    <xf numFmtId="165" fontId="7" fillId="32" borderId="11" xfId="0" applyNumberFormat="1" applyFont="1" applyFill="1" applyBorder="1" applyAlignment="1">
      <alignment horizontal="center" vertical="center"/>
    </xf>
    <xf numFmtId="165" fontId="7" fillId="59" borderId="11" xfId="3" applyNumberFormat="1" applyFont="1" applyFill="1" applyBorder="1" applyAlignment="1">
      <alignment horizontal="center" vertical="center" wrapText="1"/>
    </xf>
    <xf numFmtId="165" fontId="7" fillId="51" borderId="11" xfId="0" applyNumberFormat="1" applyFont="1" applyFill="1" applyBorder="1" applyAlignment="1">
      <alignment horizontal="center" vertical="center"/>
    </xf>
    <xf numFmtId="165" fontId="7" fillId="43" borderId="11" xfId="0" applyNumberFormat="1" applyFont="1" applyFill="1" applyBorder="1" applyAlignment="1">
      <alignment horizontal="center" vertical="center"/>
    </xf>
    <xf numFmtId="165" fontId="7" fillId="57" borderId="11" xfId="0" applyNumberFormat="1" applyFont="1" applyFill="1" applyBorder="1" applyAlignment="1">
      <alignment horizontal="center" vertical="center"/>
    </xf>
    <xf numFmtId="165" fontId="7" fillId="22" borderId="11" xfId="0" applyNumberFormat="1" applyFont="1" applyFill="1" applyBorder="1" applyAlignment="1">
      <alignment horizontal="center" vertical="center"/>
    </xf>
    <xf numFmtId="165" fontId="7" fillId="42" borderId="11" xfId="0" applyNumberFormat="1" applyFont="1" applyFill="1" applyBorder="1" applyAlignment="1">
      <alignment horizontal="center" vertical="center"/>
    </xf>
    <xf numFmtId="165" fontId="7" fillId="47" borderId="11" xfId="0" applyNumberFormat="1" applyFont="1" applyFill="1" applyBorder="1" applyAlignment="1">
      <alignment horizontal="center" vertical="center"/>
    </xf>
    <xf numFmtId="166" fontId="7" fillId="27" borderId="9" xfId="0" applyNumberFormat="1" applyFont="1" applyFill="1" applyBorder="1" applyAlignment="1">
      <alignment horizontal="center" vertical="center"/>
    </xf>
    <xf numFmtId="166" fontId="7" fillId="26" borderId="9" xfId="0" applyNumberFormat="1" applyFont="1" applyFill="1" applyBorder="1" applyAlignment="1">
      <alignment horizontal="center" vertical="center"/>
    </xf>
    <xf numFmtId="166" fontId="7" fillId="0" borderId="9" xfId="0" applyNumberFormat="1" applyFont="1" applyFill="1" applyBorder="1" applyAlignment="1">
      <alignment horizontal="center" vertical="center"/>
    </xf>
    <xf numFmtId="166" fontId="7" fillId="61" borderId="9" xfId="0" applyNumberFormat="1" applyFont="1" applyFill="1" applyBorder="1" applyAlignment="1">
      <alignment horizontal="center" vertical="center"/>
    </xf>
    <xf numFmtId="166" fontId="7" fillId="45" borderId="9" xfId="0" applyNumberFormat="1" applyFont="1" applyFill="1" applyBorder="1" applyAlignment="1">
      <alignment horizontal="center" vertical="center"/>
    </xf>
    <xf numFmtId="166" fontId="7" fillId="48" borderId="9" xfId="0" applyNumberFormat="1" applyFont="1" applyFill="1" applyBorder="1" applyAlignment="1">
      <alignment horizontal="center" vertical="center" wrapText="1"/>
    </xf>
    <xf numFmtId="166" fontId="7" fillId="48" borderId="9" xfId="0" applyNumberFormat="1" applyFont="1" applyFill="1" applyBorder="1" applyAlignment="1">
      <alignment horizontal="center" vertical="center"/>
    </xf>
    <xf numFmtId="166" fontId="7" fillId="0" borderId="9" xfId="0" applyNumberFormat="1" applyFont="1" applyFill="1" applyBorder="1" applyAlignment="1">
      <alignment horizontal="center" vertical="center" wrapText="1"/>
    </xf>
    <xf numFmtId="166" fontId="7" fillId="33" borderId="9" xfId="0" applyNumberFormat="1" applyFont="1" applyFill="1" applyBorder="1" applyAlignment="1">
      <alignment horizontal="center" vertical="center"/>
    </xf>
    <xf numFmtId="166" fontId="7" fillId="59" borderId="9" xfId="3" applyNumberFormat="1" applyFont="1" applyFill="1" applyBorder="1" applyAlignment="1">
      <alignment horizontal="center" vertical="center" wrapText="1"/>
    </xf>
    <xf numFmtId="166" fontId="7" fillId="51" borderId="9" xfId="0" applyNumberFormat="1" applyFont="1" applyFill="1" applyBorder="1" applyAlignment="1">
      <alignment horizontal="center" vertical="center"/>
    </xf>
    <xf numFmtId="166" fontId="7" fillId="57" borderId="9" xfId="0" applyNumberFormat="1" applyFont="1" applyFill="1" applyBorder="1" applyAlignment="1">
      <alignment horizontal="center" vertical="center"/>
    </xf>
    <xf numFmtId="166" fontId="7" fillId="42" borderId="9" xfId="0" applyNumberFormat="1" applyFont="1" applyFill="1" applyBorder="1" applyAlignment="1">
      <alignment horizontal="center" vertical="center"/>
    </xf>
    <xf numFmtId="166" fontId="7" fillId="47" borderId="9" xfId="0" applyNumberFormat="1" applyFont="1" applyFill="1" applyBorder="1" applyAlignment="1">
      <alignment horizontal="center" vertical="center"/>
    </xf>
    <xf numFmtId="166" fontId="7" fillId="27" borderId="10" xfId="0" applyNumberFormat="1" applyFont="1" applyFill="1" applyBorder="1" applyAlignment="1">
      <alignment horizontal="center" vertical="center"/>
    </xf>
    <xf numFmtId="166" fontId="7" fillId="23" borderId="9" xfId="0" applyNumberFormat="1" applyFont="1" applyFill="1" applyBorder="1" applyAlignment="1">
      <alignment horizontal="center" vertical="center"/>
    </xf>
    <xf numFmtId="166" fontId="7" fillId="26" borderId="10" xfId="0" applyNumberFormat="1" applyFont="1" applyFill="1" applyBorder="1" applyAlignment="1">
      <alignment horizontal="center" vertical="center"/>
    </xf>
    <xf numFmtId="166" fontId="7" fillId="25" borderId="9" xfId="0" applyNumberFormat="1" applyFont="1" applyFill="1" applyBorder="1" applyAlignment="1">
      <alignment horizontal="center" vertical="center"/>
    </xf>
    <xf numFmtId="166" fontId="7" fillId="21" borderId="10" xfId="0" applyNumberFormat="1" applyFont="1" applyFill="1" applyBorder="1" applyAlignment="1">
      <alignment horizontal="center" vertical="center"/>
    </xf>
    <xf numFmtId="166" fontId="7" fillId="61" borderId="10" xfId="0" applyNumberFormat="1" applyFont="1" applyFill="1" applyBorder="1" applyAlignment="1">
      <alignment horizontal="center" vertical="center"/>
    </xf>
    <xf numFmtId="166" fontId="7" fillId="60" borderId="9" xfId="0" applyNumberFormat="1" applyFont="1" applyFill="1" applyBorder="1" applyAlignment="1">
      <alignment horizontal="center" vertical="center"/>
    </xf>
    <xf numFmtId="166" fontId="7" fillId="45" borderId="10" xfId="0" applyNumberFormat="1" applyFont="1" applyFill="1" applyBorder="1" applyAlignment="1">
      <alignment horizontal="center" vertical="center"/>
    </xf>
    <xf numFmtId="166" fontId="7" fillId="44" borderId="9" xfId="0" applyNumberFormat="1" applyFont="1" applyFill="1" applyBorder="1" applyAlignment="1">
      <alignment horizontal="center" vertical="center"/>
    </xf>
    <xf numFmtId="166" fontId="19" fillId="18" borderId="10" xfId="0" applyNumberFormat="1" applyFont="1" applyFill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/>
    </xf>
    <xf numFmtId="166" fontId="7" fillId="48" borderId="10" xfId="0" applyNumberFormat="1" applyFont="1" applyFill="1" applyBorder="1" applyAlignment="1">
      <alignment horizontal="center" vertical="center" wrapText="1"/>
    </xf>
    <xf numFmtId="166" fontId="7" fillId="21" borderId="10" xfId="0" applyNumberFormat="1" applyFont="1" applyFill="1" applyBorder="1" applyAlignment="1">
      <alignment horizontal="center" vertical="center" wrapText="1"/>
    </xf>
    <xf numFmtId="166" fontId="7" fillId="33" borderId="10" xfId="0" applyNumberFormat="1" applyFont="1" applyFill="1" applyBorder="1" applyAlignment="1">
      <alignment horizontal="center" vertical="center"/>
    </xf>
    <xf numFmtId="166" fontId="7" fillId="32" borderId="9" xfId="0" applyNumberFormat="1" applyFont="1" applyFill="1" applyBorder="1" applyAlignment="1">
      <alignment horizontal="center" vertical="center"/>
    </xf>
    <xf numFmtId="166" fontId="7" fillId="18" borderId="10" xfId="0" applyNumberFormat="1" applyFont="1" applyFill="1" applyBorder="1" applyAlignment="1">
      <alignment horizontal="center" vertical="center"/>
    </xf>
    <xf numFmtId="166" fontId="7" fillId="59" borderId="10" xfId="3" applyNumberFormat="1" applyFont="1" applyFill="1" applyBorder="1" applyAlignment="1">
      <alignment horizontal="center" vertical="center" wrapText="1"/>
    </xf>
    <xf numFmtId="166" fontId="7" fillId="51" borderId="10" xfId="0" applyNumberFormat="1" applyFont="1" applyFill="1" applyBorder="1" applyAlignment="1">
      <alignment horizontal="center" vertical="center"/>
    </xf>
    <xf numFmtId="166" fontId="7" fillId="43" borderId="9" xfId="0" applyNumberFormat="1" applyFont="1" applyFill="1" applyBorder="1" applyAlignment="1">
      <alignment horizontal="center" vertical="center"/>
    </xf>
    <xf numFmtId="166" fontId="7" fillId="22" borderId="10" xfId="0" applyNumberFormat="1" applyFont="1" applyFill="1" applyBorder="1" applyAlignment="1">
      <alignment horizontal="center" vertical="center"/>
    </xf>
    <xf numFmtId="166" fontId="7" fillId="22" borderId="9" xfId="0" applyNumberFormat="1" applyFont="1" applyFill="1" applyBorder="1" applyAlignment="1">
      <alignment horizontal="center" vertical="center"/>
    </xf>
    <xf numFmtId="166" fontId="7" fillId="42" borderId="10" xfId="0" applyNumberFormat="1" applyFont="1" applyFill="1" applyBorder="1" applyAlignment="1">
      <alignment horizontal="center" vertical="center"/>
    </xf>
    <xf numFmtId="166" fontId="7" fillId="47" borderId="10" xfId="0" applyNumberFormat="1" applyFont="1" applyFill="1" applyBorder="1" applyAlignment="1">
      <alignment horizontal="center" vertical="center"/>
    </xf>
    <xf numFmtId="166" fontId="7" fillId="18" borderId="9" xfId="0" applyNumberFormat="1" applyFont="1" applyFill="1" applyBorder="1" applyAlignment="1">
      <alignment horizontal="center" vertical="center"/>
    </xf>
    <xf numFmtId="166" fontId="19" fillId="18" borderId="9" xfId="0" applyNumberFormat="1" applyFont="1" applyFill="1" applyBorder="1" applyAlignment="1">
      <alignment horizontal="center" vertical="center"/>
    </xf>
    <xf numFmtId="166" fontId="7" fillId="18" borderId="9" xfId="0" applyNumberFormat="1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24" fillId="23" borderId="9" xfId="0" applyFont="1" applyFill="1" applyBorder="1" applyAlignment="1">
      <alignment horizontal="center" vertical="center"/>
    </xf>
    <xf numFmtId="166" fontId="52" fillId="18" borderId="9" xfId="0" applyNumberFormat="1" applyFont="1" applyFill="1" applyBorder="1" applyAlignment="1">
      <alignment horizontal="center" vertical="center"/>
    </xf>
    <xf numFmtId="166" fontId="52" fillId="0" borderId="9" xfId="0" applyNumberFormat="1" applyFont="1" applyBorder="1" applyAlignment="1">
      <alignment horizontal="center" vertical="center"/>
    </xf>
    <xf numFmtId="165" fontId="52" fillId="0" borderId="11" xfId="0" applyNumberFormat="1" applyFont="1" applyBorder="1" applyAlignment="1">
      <alignment horizontal="center" vertical="center"/>
    </xf>
    <xf numFmtId="0" fontId="24" fillId="25" borderId="9" xfId="0" applyFont="1" applyFill="1" applyBorder="1" applyAlignment="1">
      <alignment horizontal="center" vertical="center"/>
    </xf>
    <xf numFmtId="0" fontId="60" fillId="60" borderId="9" xfId="0" applyFont="1" applyFill="1" applyBorder="1" applyAlignment="1">
      <alignment horizontal="center" vertical="center"/>
    </xf>
    <xf numFmtId="0" fontId="24" fillId="44" borderId="9" xfId="0" applyFont="1" applyFill="1" applyBorder="1" applyAlignment="1">
      <alignment horizontal="center" vertical="center" wrapText="1"/>
    </xf>
    <xf numFmtId="0" fontId="24" fillId="48" borderId="9" xfId="0" applyFont="1" applyFill="1" applyBorder="1" applyAlignment="1">
      <alignment horizontal="center" vertical="center"/>
    </xf>
    <xf numFmtId="0" fontId="24" fillId="32" borderId="9" xfId="0" applyFont="1" applyFill="1" applyBorder="1" applyAlignment="1">
      <alignment horizontal="center" vertical="center"/>
    </xf>
    <xf numFmtId="0" fontId="24" fillId="59" borderId="9" xfId="3" applyFont="1" applyFill="1" applyBorder="1" applyAlignment="1">
      <alignment horizontal="center"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51" fillId="43" borderId="9" xfId="0" applyFont="1" applyFill="1" applyBorder="1" applyAlignment="1">
      <alignment horizontal="center" vertical="center"/>
    </xf>
    <xf numFmtId="0" fontId="51" fillId="22" borderId="9" xfId="0" applyFont="1" applyFill="1" applyBorder="1" applyAlignment="1">
      <alignment horizontal="center" vertical="center"/>
    </xf>
    <xf numFmtId="0" fontId="24" fillId="41" borderId="9" xfId="0" applyFont="1" applyFill="1" applyBorder="1" applyAlignment="1">
      <alignment horizontal="center" vertical="center"/>
    </xf>
    <xf numFmtId="0" fontId="24" fillId="46" borderId="9" xfId="0" applyFont="1" applyFill="1" applyBorder="1" applyAlignment="1">
      <alignment horizontal="center" vertical="center"/>
    </xf>
    <xf numFmtId="0" fontId="24" fillId="52" borderId="9" xfId="0" applyFont="1" applyFill="1" applyBorder="1" applyAlignment="1">
      <alignment horizontal="center" vertical="center"/>
    </xf>
    <xf numFmtId="166" fontId="19" fillId="0" borderId="9" xfId="0" applyNumberFormat="1" applyFont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 wrapText="1"/>
    </xf>
    <xf numFmtId="166" fontId="7" fillId="18" borderId="10" xfId="0" applyNumberFormat="1" applyFont="1" applyFill="1" applyBorder="1" applyAlignment="1">
      <alignment horizontal="center" vertical="center" wrapText="1"/>
    </xf>
    <xf numFmtId="165" fontId="19" fillId="0" borderId="11" xfId="0" applyNumberFormat="1" applyFont="1" applyBorder="1" applyAlignment="1">
      <alignment horizontal="center" vertical="center"/>
    </xf>
    <xf numFmtId="166" fontId="52" fillId="62" borderId="9" xfId="0" applyNumberFormat="1" applyFont="1" applyFill="1" applyBorder="1" applyAlignment="1">
      <alignment horizontal="center" vertical="center"/>
    </xf>
    <xf numFmtId="165" fontId="52" fillId="62" borderId="11" xfId="0" applyNumberFormat="1" applyFont="1" applyFill="1" applyBorder="1" applyAlignment="1">
      <alignment horizontal="center" vertical="center"/>
    </xf>
    <xf numFmtId="166" fontId="19" fillId="62" borderId="10" xfId="0" applyNumberFormat="1" applyFont="1" applyFill="1" applyBorder="1" applyAlignment="1">
      <alignment horizontal="center" vertical="center"/>
    </xf>
    <xf numFmtId="166" fontId="19" fillId="62" borderId="9" xfId="0" applyNumberFormat="1" applyFont="1" applyFill="1" applyBorder="1" applyAlignment="1">
      <alignment horizontal="center" vertical="center"/>
    </xf>
    <xf numFmtId="165" fontId="19" fillId="62" borderId="11" xfId="0" applyNumberFormat="1" applyFont="1" applyFill="1" applyBorder="1" applyAlignment="1">
      <alignment horizontal="center" vertical="center"/>
    </xf>
    <xf numFmtId="2" fontId="41" fillId="13" borderId="68" xfId="0" applyNumberFormat="1" applyFont="1" applyFill="1" applyBorder="1" applyAlignment="1">
      <alignment horizontal="center" vertical="center"/>
    </xf>
    <xf numFmtId="2" fontId="41" fillId="13" borderId="38" xfId="0" applyNumberFormat="1" applyFont="1" applyFill="1" applyBorder="1" applyAlignment="1">
      <alignment horizontal="center" vertical="center"/>
    </xf>
    <xf numFmtId="2" fontId="41" fillId="19" borderId="22" xfId="0" applyNumberFormat="1" applyFont="1" applyFill="1" applyBorder="1" applyAlignment="1">
      <alignment horizontal="center" vertical="center"/>
    </xf>
    <xf numFmtId="2" fontId="41" fillId="19" borderId="23" xfId="0" applyNumberFormat="1" applyFont="1" applyFill="1" applyBorder="1" applyAlignment="1">
      <alignment horizontal="center" vertical="center"/>
    </xf>
    <xf numFmtId="0" fontId="6" fillId="31" borderId="5" xfId="0" applyFont="1" applyFill="1" applyBorder="1" applyAlignment="1">
      <alignment horizontal="center" vertical="center" wrapText="1"/>
    </xf>
    <xf numFmtId="0" fontId="6" fillId="31" borderId="29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 wrapText="1"/>
    </xf>
    <xf numFmtId="0" fontId="0" fillId="2" borderId="26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45" fillId="0" borderId="20" xfId="0" applyFont="1" applyBorder="1" applyAlignment="1">
      <alignment horizontal="center" vertical="center" wrapText="1"/>
    </xf>
    <xf numFmtId="0" fontId="46" fillId="0" borderId="20" xfId="0" applyFont="1" applyBorder="1" applyAlignment="1">
      <alignment horizontal="left" wrapText="1"/>
    </xf>
    <xf numFmtId="0" fontId="28" fillId="0" borderId="1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wrapText="1"/>
    </xf>
    <xf numFmtId="0" fontId="7" fillId="3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left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wrapText="1"/>
    </xf>
    <xf numFmtId="0" fontId="22" fillId="20" borderId="9" xfId="0" applyFont="1" applyFill="1" applyBorder="1" applyAlignment="1">
      <alignment horizontal="center" wrapText="1"/>
    </xf>
    <xf numFmtId="0" fontId="13" fillId="20" borderId="9" xfId="0" applyFont="1" applyFill="1" applyBorder="1" applyAlignment="1">
      <alignment horizontal="center" wrapText="1"/>
    </xf>
    <xf numFmtId="0" fontId="22" fillId="19" borderId="15" xfId="0" applyFont="1" applyFill="1" applyBorder="1" applyAlignment="1">
      <alignment horizontal="center" wrapText="1"/>
    </xf>
    <xf numFmtId="0" fontId="22" fillId="19" borderId="32" xfId="0" applyFont="1" applyFill="1" applyBorder="1" applyAlignment="1">
      <alignment horizontal="center" wrapText="1"/>
    </xf>
    <xf numFmtId="0" fontId="22" fillId="19" borderId="30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left" wrapText="1"/>
    </xf>
    <xf numFmtId="0" fontId="23" fillId="22" borderId="26" xfId="0" applyFont="1" applyFill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center" vertical="center" textRotation="90" wrapText="1"/>
    </xf>
    <xf numFmtId="0" fontId="10" fillId="29" borderId="26" xfId="0" applyFont="1" applyFill="1" applyBorder="1" applyAlignment="1">
      <alignment horizontal="center" vertical="center" textRotation="90" wrapText="1"/>
    </xf>
    <xf numFmtId="0" fontId="0" fillId="28" borderId="26" xfId="0" applyFont="1" applyFill="1" applyBorder="1" applyAlignment="1">
      <alignment horizontal="left" wrapText="1"/>
    </xf>
    <xf numFmtId="0" fontId="10" fillId="11" borderId="26" xfId="0" applyFont="1" applyFill="1" applyBorder="1" applyAlignment="1">
      <alignment horizontal="center" vertical="center" textRotation="90" wrapText="1"/>
    </xf>
    <xf numFmtId="0" fontId="58" fillId="19" borderId="6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wrapText="1"/>
    </xf>
    <xf numFmtId="0" fontId="15" fillId="14" borderId="41" xfId="0" applyFont="1" applyFill="1" applyBorder="1" applyAlignment="1">
      <alignment horizontal="center" vertical="center" textRotation="90" wrapText="1"/>
    </xf>
    <xf numFmtId="0" fontId="15" fillId="14" borderId="26" xfId="0" applyFont="1" applyFill="1" applyBorder="1" applyAlignment="1">
      <alignment horizontal="center" vertical="center" textRotation="90" wrapText="1"/>
    </xf>
    <xf numFmtId="0" fontId="22" fillId="50" borderId="41" xfId="0" applyFont="1" applyFill="1" applyBorder="1" applyAlignment="1">
      <alignment horizontal="center" vertical="center" textRotation="90"/>
    </xf>
    <xf numFmtId="0" fontId="4" fillId="43" borderId="46" xfId="0" applyFont="1" applyFill="1" applyBorder="1" applyAlignment="1">
      <alignment horizontal="center" vertical="center" textRotation="90" wrapText="1"/>
    </xf>
    <xf numFmtId="0" fontId="10" fillId="28" borderId="52" xfId="0" applyFont="1" applyFill="1" applyBorder="1" applyAlignment="1">
      <alignment horizontal="center" vertical="center" textRotation="90" wrapText="1"/>
    </xf>
    <xf numFmtId="0" fontId="0" fillId="0" borderId="51" xfId="0" applyFont="1" applyBorder="1" applyAlignment="1">
      <alignment horizontal="center" vertical="center" textRotation="90" wrapText="1"/>
    </xf>
    <xf numFmtId="2" fontId="23" fillId="15" borderId="65" xfId="0" applyNumberFormat="1" applyFont="1" applyFill="1" applyBorder="1" applyAlignment="1">
      <alignment horizontal="center" vertical="center" textRotation="90" wrapText="1"/>
    </xf>
    <xf numFmtId="0" fontId="0" fillId="0" borderId="66" xfId="0" applyFont="1" applyBorder="1" applyAlignment="1">
      <alignment horizontal="center" vertical="center" textRotation="90" wrapText="1"/>
    </xf>
    <xf numFmtId="0" fontId="16" fillId="0" borderId="0" xfId="0" applyFont="1" applyAlignment="1">
      <alignment horizontal="left" wrapText="1"/>
    </xf>
    <xf numFmtId="0" fontId="15" fillId="58" borderId="41" xfId="0" applyFont="1" applyFill="1" applyBorder="1" applyAlignment="1">
      <alignment horizontal="center" vertical="center" textRotation="90"/>
    </xf>
    <xf numFmtId="0" fontId="15" fillId="58" borderId="31" xfId="0" applyFont="1" applyFill="1" applyBorder="1" applyAlignment="1">
      <alignment horizontal="center" vertical="center" textRotation="90"/>
    </xf>
    <xf numFmtId="0" fontId="15" fillId="58" borderId="46" xfId="0" applyFont="1" applyFill="1" applyBorder="1" applyAlignment="1">
      <alignment horizontal="center" vertical="center" textRotation="90"/>
    </xf>
    <xf numFmtId="0" fontId="14" fillId="2" borderId="17" xfId="0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47" fillId="0" borderId="20" xfId="0" applyFont="1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 vertical="center" textRotation="90" wrapText="1"/>
    </xf>
    <xf numFmtId="0" fontId="11" fillId="7" borderId="31" xfId="0" applyFont="1" applyFill="1" applyBorder="1" applyAlignment="1">
      <alignment horizontal="center" vertical="center" textRotation="90" wrapText="1"/>
    </xf>
    <xf numFmtId="0" fontId="4" fillId="0" borderId="31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10" fillId="8" borderId="27" xfId="0" applyFont="1" applyFill="1" applyBorder="1" applyAlignment="1">
      <alignment horizontal="center" vertical="center" textRotation="90" wrapText="1"/>
    </xf>
    <xf numFmtId="0" fontId="0" fillId="0" borderId="27" xfId="0" applyFont="1" applyBorder="1" applyAlignment="1">
      <alignment horizontal="left" wrapText="1"/>
    </xf>
    <xf numFmtId="0" fontId="6" fillId="3" borderId="17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wrapText="1"/>
    </xf>
    <xf numFmtId="0" fontId="0" fillId="0" borderId="42" xfId="0" applyFont="1" applyBorder="1" applyAlignment="1">
      <alignment horizontal="left" wrapText="1"/>
    </xf>
    <xf numFmtId="0" fontId="13" fillId="9" borderId="10" xfId="0" applyFont="1" applyFill="1" applyBorder="1" applyAlignment="1">
      <alignment horizontal="center" vertical="center" textRotation="90" wrapText="1"/>
    </xf>
    <xf numFmtId="0" fontId="13" fillId="9" borderId="22" xfId="0" applyFont="1" applyFill="1" applyBorder="1" applyAlignment="1">
      <alignment horizontal="center" vertical="center" textRotation="90" wrapText="1"/>
    </xf>
    <xf numFmtId="0" fontId="24" fillId="23" borderId="52" xfId="0" applyFont="1" applyFill="1" applyBorder="1" applyAlignment="1">
      <alignment horizontal="center" vertical="center"/>
    </xf>
    <xf numFmtId="0" fontId="24" fillId="23" borderId="53" xfId="0" applyFont="1" applyFill="1" applyBorder="1" applyAlignment="1">
      <alignment horizontal="center" vertical="center"/>
    </xf>
    <xf numFmtId="0" fontId="0" fillId="0" borderId="53" xfId="0" applyFont="1" applyBorder="1" applyAlignment="1">
      <alignment horizontal="center" wrapText="1"/>
    </xf>
    <xf numFmtId="0" fontId="49" fillId="35" borderId="50" xfId="0" applyFont="1" applyFill="1" applyBorder="1" applyAlignment="1">
      <alignment horizontal="center" vertical="center"/>
    </xf>
    <xf numFmtId="0" fontId="0" fillId="0" borderId="33" xfId="0" applyFont="1" applyBorder="1" applyAlignment="1">
      <alignment horizontal="center" wrapText="1"/>
    </xf>
    <xf numFmtId="0" fontId="49" fillId="35" borderId="12" xfId="0" applyFont="1" applyFill="1" applyBorder="1" applyAlignment="1">
      <alignment horizontal="center" vertical="center"/>
    </xf>
    <xf numFmtId="0" fontId="0" fillId="0" borderId="0" xfId="0" applyFont="1" applyAlignment="1">
      <alignment horizontal="center" wrapText="1"/>
    </xf>
    <xf numFmtId="0" fontId="24" fillId="44" borderId="31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24" fillId="34" borderId="3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9" fillId="36" borderId="33" xfId="0" applyFont="1" applyFill="1" applyBorder="1" applyAlignment="1">
      <alignment horizontal="center" vertical="center" wrapText="1"/>
    </xf>
    <xf numFmtId="0" fontId="31" fillId="0" borderId="33" xfId="0" applyFont="1" applyBorder="1" applyAlignment="1"/>
    <xf numFmtId="0" fontId="31" fillId="13" borderId="33" xfId="0" applyFont="1" applyFill="1" applyBorder="1" applyAlignment="1"/>
    <xf numFmtId="0" fontId="31" fillId="15" borderId="58" xfId="0" applyFont="1" applyFill="1" applyBorder="1" applyAlignment="1"/>
    <xf numFmtId="0" fontId="0" fillId="0" borderId="58" xfId="0" applyFont="1" applyBorder="1" applyAlignment="1"/>
    <xf numFmtId="0" fontId="0" fillId="0" borderId="59" xfId="0" applyFont="1" applyBorder="1" applyAlignment="1"/>
    <xf numFmtId="0" fontId="31" fillId="43" borderId="60" xfId="0" applyFont="1" applyFill="1" applyBorder="1" applyAlignment="1"/>
    <xf numFmtId="0" fontId="31" fillId="43" borderId="12" xfId="0" applyFont="1" applyFill="1" applyBorder="1" applyAlignment="1"/>
    <xf numFmtId="0" fontId="0" fillId="0" borderId="12" xfId="0" applyFont="1" applyBorder="1" applyAlignment="1"/>
    <xf numFmtId="1" fontId="33" fillId="0" borderId="34" xfId="0" applyNumberFormat="1" applyFont="1" applyFill="1" applyBorder="1" applyAlignment="1">
      <alignment horizontal="left" vertical="center" wrapText="1"/>
    </xf>
    <xf numFmtId="0" fontId="0" fillId="0" borderId="61" xfId="0" applyFont="1" applyBorder="1" applyAlignment="1">
      <alignment horizontal="left" vertical="center" wrapText="1"/>
    </xf>
    <xf numFmtId="0" fontId="29" fillId="0" borderId="12" xfId="0" applyFont="1" applyBorder="1" applyAlignment="1">
      <alignment horizontal="left" vertical="top" wrapText="1"/>
    </xf>
  </cellXfs>
  <cellStyles count="5">
    <cellStyle name="Обычный" xfId="0" builtinId="0"/>
    <cellStyle name="Обычный 2" xfId="1" xr:uid="{65E91A2D-8C37-45EB-A5CB-4B017D551ED8}"/>
    <cellStyle name="Обычный 3" xfId="2" xr:uid="{A03A129B-692D-48A2-9819-EAD6B93948D8}"/>
    <cellStyle name="Обычный 3 2" xfId="4" xr:uid="{2FEC4F23-8A9E-4C9D-A67F-8CCEA519E3A3}"/>
    <cellStyle name="Обычный 4" xfId="3" xr:uid="{A5A00A24-7EBB-4F21-A087-B23D9AB867E6}"/>
  </cellStyles>
  <dxfs count="0"/>
  <tableStyles count="0" defaultTableStyle="TableStyleMedium2" defaultPivotStyle="PivotStyleLight16"/>
  <colors>
    <mruColors>
      <color rgb="FFF79FA5"/>
      <color rgb="FFFFFFCC"/>
      <color rgb="FF006600"/>
      <color rgb="FFD9F4D8"/>
      <color rgb="FFFF3399"/>
      <color rgb="FFFABEC2"/>
      <color rgb="FFFFCCFF"/>
      <color rgb="FFFFCC00"/>
      <color rgb="FFFF99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png"/><Relationship Id="rId39" Type="http://schemas.openxmlformats.org/officeDocument/2006/relationships/image" Target="../media/image41.jpe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jpe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0</xdr:row>
      <xdr:rowOff>85725</xdr:rowOff>
    </xdr:from>
    <xdr:ext cx="1857375" cy="1371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85725"/>
          <a:ext cx="185737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1619250</xdr:colOff>
      <xdr:row>23</xdr:row>
      <xdr:rowOff>35719</xdr:rowOff>
    </xdr:from>
    <xdr:ext cx="791874" cy="313547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66DE6F6B-D5A4-4D48-AB08-4C90AAE4BAC3}"/>
            </a:ext>
          </a:extLst>
        </xdr:cNvPr>
        <xdr:cNvSpPr/>
      </xdr:nvSpPr>
      <xdr:spPr>
        <a:xfrm rot="20531666">
          <a:off x="1869281" y="1109662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1869281</xdr:colOff>
      <xdr:row>35</xdr:row>
      <xdr:rowOff>107156</xdr:rowOff>
    </xdr:from>
    <xdr:ext cx="791874" cy="313547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E03138A-821B-43B7-BC1D-9323CF2A3631}"/>
            </a:ext>
          </a:extLst>
        </xdr:cNvPr>
        <xdr:cNvSpPr/>
      </xdr:nvSpPr>
      <xdr:spPr>
        <a:xfrm rot="20531666">
          <a:off x="2119312" y="1529953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1952625</xdr:colOff>
      <xdr:row>13</xdr:row>
      <xdr:rowOff>35718</xdr:rowOff>
    </xdr:from>
    <xdr:ext cx="791874" cy="313547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9F29C8F1-5AB4-40A6-8DB9-DA17150C9FD2}"/>
            </a:ext>
          </a:extLst>
        </xdr:cNvPr>
        <xdr:cNvSpPr/>
      </xdr:nvSpPr>
      <xdr:spPr>
        <a:xfrm rot="20531666">
          <a:off x="2202656" y="567928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1785938</xdr:colOff>
      <xdr:row>15</xdr:row>
      <xdr:rowOff>11907</xdr:rowOff>
    </xdr:from>
    <xdr:ext cx="791874" cy="313547"/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D3EE4815-B7D7-451D-874E-920F24A9E132}"/>
            </a:ext>
          </a:extLst>
        </xdr:cNvPr>
        <xdr:cNvSpPr/>
      </xdr:nvSpPr>
      <xdr:spPr>
        <a:xfrm rot="20531666">
          <a:off x="2035969" y="6917532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1976438</xdr:colOff>
      <xdr:row>31</xdr:row>
      <xdr:rowOff>369094</xdr:rowOff>
    </xdr:from>
    <xdr:ext cx="791874" cy="313547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888F3419-28E9-407E-8B90-AFEE4C47BDDB}"/>
            </a:ext>
          </a:extLst>
        </xdr:cNvPr>
        <xdr:cNvSpPr/>
      </xdr:nvSpPr>
      <xdr:spPr>
        <a:xfrm rot="20531666">
          <a:off x="2226469" y="1404937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1619250</xdr:colOff>
      <xdr:row>30</xdr:row>
      <xdr:rowOff>35719</xdr:rowOff>
    </xdr:from>
    <xdr:ext cx="791874" cy="31354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471B1A59-EABE-4699-AA1A-FDD09054F44F}"/>
            </a:ext>
          </a:extLst>
        </xdr:cNvPr>
        <xdr:cNvSpPr/>
      </xdr:nvSpPr>
      <xdr:spPr>
        <a:xfrm rot="20531666">
          <a:off x="1869281" y="12453938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1785938</xdr:colOff>
      <xdr:row>17</xdr:row>
      <xdr:rowOff>11907</xdr:rowOff>
    </xdr:from>
    <xdr:ext cx="791874" cy="313547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54172FCE-92D4-4E4F-B1D9-C3403A5E6328}"/>
            </a:ext>
          </a:extLst>
        </xdr:cNvPr>
        <xdr:cNvSpPr/>
      </xdr:nvSpPr>
      <xdr:spPr>
        <a:xfrm rot="20531666">
          <a:off x="2035969" y="647700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447675</xdr:colOff>
      <xdr:row>0</xdr:row>
      <xdr:rowOff>342900</xdr:rowOff>
    </xdr:from>
    <xdr:ext cx="1857375" cy="1371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7735" y="342900"/>
          <a:ext cx="185737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2247897</xdr:colOff>
      <xdr:row>8</xdr:row>
      <xdr:rowOff>80964</xdr:rowOff>
    </xdr:from>
    <xdr:ext cx="791874" cy="313547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55A39D0-8EAD-4698-A96C-3AFF678223B5}"/>
            </a:ext>
          </a:extLst>
        </xdr:cNvPr>
        <xdr:cNvSpPr/>
      </xdr:nvSpPr>
      <xdr:spPr>
        <a:xfrm rot="20531666">
          <a:off x="2902741" y="423624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2295525</xdr:colOff>
      <xdr:row>9</xdr:row>
      <xdr:rowOff>152402</xdr:rowOff>
    </xdr:from>
    <xdr:ext cx="791874" cy="31354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3623CBF7-50D1-4233-AEA9-503BD18745D3}"/>
            </a:ext>
          </a:extLst>
        </xdr:cNvPr>
        <xdr:cNvSpPr/>
      </xdr:nvSpPr>
      <xdr:spPr>
        <a:xfrm rot="20531666">
          <a:off x="2950369" y="495062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2286000</xdr:colOff>
      <xdr:row>17</xdr:row>
      <xdr:rowOff>71437</xdr:rowOff>
    </xdr:from>
    <xdr:ext cx="791874" cy="313547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9B65CC3-F307-42BE-9C6D-3DBA17D90F71}"/>
            </a:ext>
          </a:extLst>
        </xdr:cNvPr>
        <xdr:cNvSpPr/>
      </xdr:nvSpPr>
      <xdr:spPr>
        <a:xfrm rot="20531666">
          <a:off x="2940844" y="9810750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2286000</xdr:colOff>
      <xdr:row>16</xdr:row>
      <xdr:rowOff>71437</xdr:rowOff>
    </xdr:from>
    <xdr:ext cx="791874" cy="313547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1C3C5FFD-5313-49C1-85C1-CBB087FE2C54}"/>
            </a:ext>
          </a:extLst>
        </xdr:cNvPr>
        <xdr:cNvSpPr/>
      </xdr:nvSpPr>
      <xdr:spPr>
        <a:xfrm rot="20531666">
          <a:off x="2940844" y="982265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1785937</xdr:colOff>
      <xdr:row>30</xdr:row>
      <xdr:rowOff>0</xdr:rowOff>
    </xdr:from>
    <xdr:ext cx="791874" cy="313547"/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C8589884-7B6A-419C-97E4-93B607BF9339}"/>
            </a:ext>
          </a:extLst>
        </xdr:cNvPr>
        <xdr:cNvSpPr/>
      </xdr:nvSpPr>
      <xdr:spPr>
        <a:xfrm rot="20531666">
          <a:off x="2440781" y="2010965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1785937</xdr:colOff>
      <xdr:row>30</xdr:row>
      <xdr:rowOff>0</xdr:rowOff>
    </xdr:from>
    <xdr:ext cx="791874" cy="313547"/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13209339-20AC-44B8-900F-C584CFE6985D}"/>
            </a:ext>
          </a:extLst>
        </xdr:cNvPr>
        <xdr:cNvSpPr/>
      </xdr:nvSpPr>
      <xdr:spPr>
        <a:xfrm rot="20531666">
          <a:off x="2440781" y="2177653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1785937</xdr:colOff>
      <xdr:row>29</xdr:row>
      <xdr:rowOff>0</xdr:rowOff>
    </xdr:from>
    <xdr:ext cx="791874" cy="313547"/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9CB5D889-1A55-47D8-B76A-340C77E0B285}"/>
            </a:ext>
          </a:extLst>
        </xdr:cNvPr>
        <xdr:cNvSpPr/>
      </xdr:nvSpPr>
      <xdr:spPr>
        <a:xfrm rot="20531666">
          <a:off x="2440781" y="20693063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1785937</xdr:colOff>
      <xdr:row>31</xdr:row>
      <xdr:rowOff>0</xdr:rowOff>
    </xdr:from>
    <xdr:ext cx="791874" cy="313547"/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81CEB022-AC0B-4131-8188-F63BBD4E802C}"/>
            </a:ext>
          </a:extLst>
        </xdr:cNvPr>
        <xdr:cNvSpPr/>
      </xdr:nvSpPr>
      <xdr:spPr>
        <a:xfrm rot="20531666">
          <a:off x="2440781" y="22860000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2226468</xdr:colOff>
      <xdr:row>18</xdr:row>
      <xdr:rowOff>71437</xdr:rowOff>
    </xdr:from>
    <xdr:ext cx="791874" cy="313547"/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821094A1-4DC3-4D3B-9726-BE7A217F3DBA}"/>
            </a:ext>
          </a:extLst>
        </xdr:cNvPr>
        <xdr:cNvSpPr/>
      </xdr:nvSpPr>
      <xdr:spPr>
        <a:xfrm rot="20531666">
          <a:off x="2881312" y="1169193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1976439</xdr:colOff>
      <xdr:row>28</xdr:row>
      <xdr:rowOff>83344</xdr:rowOff>
    </xdr:from>
    <xdr:ext cx="791874" cy="313547"/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9B1D5592-D76A-46FB-83D0-B4800055BF91}"/>
            </a:ext>
          </a:extLst>
        </xdr:cNvPr>
        <xdr:cNvSpPr/>
      </xdr:nvSpPr>
      <xdr:spPr>
        <a:xfrm rot="20531666">
          <a:off x="2631283" y="19050000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2286000</xdr:colOff>
      <xdr:row>17</xdr:row>
      <xdr:rowOff>71437</xdr:rowOff>
    </xdr:from>
    <xdr:ext cx="791874" cy="313547"/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3A597F25-3553-487E-8D58-B8FC1EF808CA}"/>
            </a:ext>
          </a:extLst>
        </xdr:cNvPr>
        <xdr:cNvSpPr/>
      </xdr:nvSpPr>
      <xdr:spPr>
        <a:xfrm rot="20531666">
          <a:off x="2940844" y="982265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2190751</xdr:colOff>
      <xdr:row>12</xdr:row>
      <xdr:rowOff>23813</xdr:rowOff>
    </xdr:from>
    <xdr:ext cx="791874" cy="313547"/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E5D366AA-8F55-4EE6-940C-8205BFF41A2E}"/>
            </a:ext>
          </a:extLst>
        </xdr:cNvPr>
        <xdr:cNvSpPr/>
      </xdr:nvSpPr>
      <xdr:spPr>
        <a:xfrm rot="20531666">
          <a:off x="2845595" y="6738938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1671639</xdr:colOff>
      <xdr:row>8</xdr:row>
      <xdr:rowOff>635793</xdr:rowOff>
    </xdr:from>
    <xdr:ext cx="791874" cy="313547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EFF91553-C41F-43B4-923E-0FB02BA12BF1}"/>
            </a:ext>
          </a:extLst>
        </xdr:cNvPr>
        <xdr:cNvSpPr/>
      </xdr:nvSpPr>
      <xdr:spPr>
        <a:xfrm rot="20531666">
          <a:off x="1671639" y="5636418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1595438</xdr:colOff>
      <xdr:row>5</xdr:row>
      <xdr:rowOff>0</xdr:rowOff>
    </xdr:from>
    <xdr:ext cx="791874" cy="313547"/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F802517A-2CDF-486F-9590-72913087145E}"/>
            </a:ext>
          </a:extLst>
        </xdr:cNvPr>
        <xdr:cNvSpPr/>
      </xdr:nvSpPr>
      <xdr:spPr>
        <a:xfrm rot="20531666">
          <a:off x="1595438" y="3071813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4</xdr:row>
      <xdr:rowOff>342898</xdr:rowOff>
    </xdr:from>
    <xdr:to>
      <xdr:col>10</xdr:col>
      <xdr:colOff>152401</xdr:colOff>
      <xdr:row>12</xdr:row>
      <xdr:rowOff>161924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131B4CA-8727-46E8-B2BC-1579B7C3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76348"/>
          <a:ext cx="2867026" cy="286702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18</xdr:row>
      <xdr:rowOff>171450</xdr:rowOff>
    </xdr:from>
    <xdr:to>
      <xdr:col>10</xdr:col>
      <xdr:colOff>200026</xdr:colOff>
      <xdr:row>25</xdr:row>
      <xdr:rowOff>371476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7EE13DF-4AE8-4AE5-B893-B1B401C05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0175" y="6057900"/>
          <a:ext cx="2867026" cy="286702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</xdr:row>
      <xdr:rowOff>152400</xdr:rowOff>
    </xdr:from>
    <xdr:to>
      <xdr:col>10</xdr:col>
      <xdr:colOff>133351</xdr:colOff>
      <xdr:row>45</xdr:row>
      <xdr:rowOff>352426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ABF5645-6340-439A-9588-6F6648BD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3277850"/>
          <a:ext cx="2867026" cy="2867026"/>
        </a:xfrm>
        <a:prstGeom prst="rect">
          <a:avLst/>
        </a:prstGeom>
      </xdr:spPr>
    </xdr:pic>
    <xdr:clientData/>
  </xdr:twoCellAnchor>
  <xdr:oneCellAnchor>
    <xdr:from>
      <xdr:col>3</xdr:col>
      <xdr:colOff>14122</xdr:colOff>
      <xdr:row>48</xdr:row>
      <xdr:rowOff>66443</xdr:rowOff>
    </xdr:from>
    <xdr:ext cx="845279" cy="254557"/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C0D13C5F-1470-4232-8F4F-4BD68C186417}"/>
            </a:ext>
          </a:extLst>
        </xdr:cNvPr>
        <xdr:cNvSpPr/>
      </xdr:nvSpPr>
      <xdr:spPr>
        <a:xfrm rot="20759610">
          <a:off x="3662197" y="17659118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2257425</xdr:colOff>
      <xdr:row>4</xdr:row>
      <xdr:rowOff>323851</xdr:rowOff>
    </xdr:from>
    <xdr:ext cx="845279" cy="254557"/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A55983C7-1A49-4CA5-91A8-DE5FCCBF8E06}"/>
            </a:ext>
          </a:extLst>
        </xdr:cNvPr>
        <xdr:cNvSpPr/>
      </xdr:nvSpPr>
      <xdr:spPr>
        <a:xfrm rot="20759610">
          <a:off x="3190875" y="1476376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2238375</xdr:colOff>
      <xdr:row>18</xdr:row>
      <xdr:rowOff>361950</xdr:rowOff>
    </xdr:from>
    <xdr:ext cx="845279" cy="254557"/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9F5C2894-2C42-4938-B23C-D031111EEAE4}"/>
            </a:ext>
          </a:extLst>
        </xdr:cNvPr>
        <xdr:cNvSpPr/>
      </xdr:nvSpPr>
      <xdr:spPr>
        <a:xfrm rot="20759610">
          <a:off x="3171825" y="6686550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2428877</xdr:colOff>
      <xdr:row>27</xdr:row>
      <xdr:rowOff>276226</xdr:rowOff>
    </xdr:from>
    <xdr:ext cx="845279" cy="254557"/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30EBC728-813B-459F-8494-94E530E399AA}"/>
            </a:ext>
          </a:extLst>
        </xdr:cNvPr>
        <xdr:cNvSpPr/>
      </xdr:nvSpPr>
      <xdr:spPr>
        <a:xfrm rot="20759610">
          <a:off x="3362327" y="10029826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2495551</xdr:colOff>
      <xdr:row>29</xdr:row>
      <xdr:rowOff>76199</xdr:rowOff>
    </xdr:from>
    <xdr:ext cx="845279" cy="254557"/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3E77FC16-65C1-4A1D-8EF0-C8FE1BAE1B79}"/>
            </a:ext>
          </a:extLst>
        </xdr:cNvPr>
        <xdr:cNvSpPr/>
      </xdr:nvSpPr>
      <xdr:spPr>
        <a:xfrm rot="20759610">
          <a:off x="3429001" y="10591799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2238375</xdr:colOff>
      <xdr:row>37</xdr:row>
      <xdr:rowOff>361950</xdr:rowOff>
    </xdr:from>
    <xdr:ext cx="845279" cy="254557"/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B40B4812-8478-4252-9D2A-C5E30F2FCA22}"/>
            </a:ext>
          </a:extLst>
        </xdr:cNvPr>
        <xdr:cNvSpPr/>
      </xdr:nvSpPr>
      <xdr:spPr>
        <a:xfrm rot="20759610">
          <a:off x="3171825" y="6686550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  <xdr:oneCellAnchor>
    <xdr:from>
      <xdr:col>2</xdr:col>
      <xdr:colOff>2428877</xdr:colOff>
      <xdr:row>46</xdr:row>
      <xdr:rowOff>276226</xdr:rowOff>
    </xdr:from>
    <xdr:ext cx="845279" cy="254557"/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9348DD81-F91E-478E-9C68-22B5A61EDC8D}"/>
            </a:ext>
          </a:extLst>
        </xdr:cNvPr>
        <xdr:cNvSpPr/>
      </xdr:nvSpPr>
      <xdr:spPr>
        <a:xfrm rot="20759610">
          <a:off x="3362327" y="10029826"/>
          <a:ext cx="845279" cy="2545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микролот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21</xdr:row>
      <xdr:rowOff>350520</xdr:rowOff>
    </xdr:from>
    <xdr:to>
      <xdr:col>4</xdr:col>
      <xdr:colOff>548641</xdr:colOff>
      <xdr:row>21</xdr:row>
      <xdr:rowOff>350520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1" t="9723" r="11556" b="9723"/>
        <a:stretch/>
      </xdr:blipFill>
      <xdr:spPr>
        <a:xfrm>
          <a:off x="13517880" y="9829800"/>
          <a:ext cx="1066801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</xdr:colOff>
      <xdr:row>4</xdr:row>
      <xdr:rowOff>127636</xdr:rowOff>
    </xdr:from>
    <xdr:to>
      <xdr:col>4</xdr:col>
      <xdr:colOff>1034415</xdr:colOff>
      <xdr:row>4</xdr:row>
      <xdr:rowOff>890348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23031" r="16969" b="22424"/>
        <a:stretch/>
      </xdr:blipFill>
      <xdr:spPr>
        <a:xfrm>
          <a:off x="9204960" y="2585086"/>
          <a:ext cx="906780" cy="762712"/>
        </a:xfrm>
        <a:prstGeom prst="rect">
          <a:avLst/>
        </a:prstGeom>
      </xdr:spPr>
    </xdr:pic>
    <xdr:clientData/>
  </xdr:twoCellAnchor>
  <xdr:twoCellAnchor editAs="oneCell">
    <xdr:from>
      <xdr:col>4</xdr:col>
      <xdr:colOff>30479</xdr:colOff>
      <xdr:row>17</xdr:row>
      <xdr:rowOff>41911</xdr:rowOff>
    </xdr:from>
    <xdr:to>
      <xdr:col>4</xdr:col>
      <xdr:colOff>967739</xdr:colOff>
      <xdr:row>17</xdr:row>
      <xdr:rowOff>979171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6439" y="4583431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135254</xdr:colOff>
      <xdr:row>1</xdr:row>
      <xdr:rowOff>68580</xdr:rowOff>
    </xdr:from>
    <xdr:to>
      <xdr:col>4</xdr:col>
      <xdr:colOff>1042035</xdr:colOff>
      <xdr:row>1</xdr:row>
      <xdr:rowOff>941072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5" r="9607"/>
        <a:stretch/>
      </xdr:blipFill>
      <xdr:spPr>
        <a:xfrm>
          <a:off x="9212579" y="506730"/>
          <a:ext cx="906781" cy="872492"/>
        </a:xfrm>
        <a:prstGeom prst="rect">
          <a:avLst/>
        </a:prstGeom>
      </xdr:spPr>
    </xdr:pic>
    <xdr:clientData/>
  </xdr:twoCellAnchor>
  <xdr:twoCellAnchor editAs="oneCell">
    <xdr:from>
      <xdr:col>4</xdr:col>
      <xdr:colOff>70430</xdr:colOff>
      <xdr:row>21</xdr:row>
      <xdr:rowOff>327660</xdr:rowOff>
    </xdr:from>
    <xdr:to>
      <xdr:col>4</xdr:col>
      <xdr:colOff>1137231</xdr:colOff>
      <xdr:row>21</xdr:row>
      <xdr:rowOff>1584960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1" t="9723" r="11556" b="9723"/>
        <a:stretch/>
      </xdr:blipFill>
      <xdr:spPr>
        <a:xfrm>
          <a:off x="13466390" y="9875520"/>
          <a:ext cx="1066801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40</xdr:row>
      <xdr:rowOff>60960</xdr:rowOff>
    </xdr:from>
    <xdr:to>
      <xdr:col>4</xdr:col>
      <xdr:colOff>1089660</xdr:colOff>
      <xdr:row>40</xdr:row>
      <xdr:rowOff>952500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8" t="20037" r="16719" b="11012"/>
        <a:stretch/>
      </xdr:blipFill>
      <xdr:spPr>
        <a:xfrm>
          <a:off x="9166860" y="17800320"/>
          <a:ext cx="990600" cy="891540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41</xdr:row>
      <xdr:rowOff>27241</xdr:rowOff>
    </xdr:from>
    <xdr:to>
      <xdr:col>4</xdr:col>
      <xdr:colOff>998220</xdr:colOff>
      <xdr:row>41</xdr:row>
      <xdr:rowOff>894159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2" t="24862" r="53039" b="29006"/>
        <a:stretch/>
      </xdr:blipFill>
      <xdr:spPr>
        <a:xfrm>
          <a:off x="9235440" y="18772441"/>
          <a:ext cx="830580" cy="86691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38</xdr:row>
      <xdr:rowOff>45720</xdr:rowOff>
    </xdr:from>
    <xdr:to>
      <xdr:col>4</xdr:col>
      <xdr:colOff>1104900</xdr:colOff>
      <xdr:row>38</xdr:row>
      <xdr:rowOff>1000125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1525524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2</xdr:row>
      <xdr:rowOff>160244</xdr:rowOff>
    </xdr:from>
    <xdr:to>
      <xdr:col>4</xdr:col>
      <xdr:colOff>1085850</xdr:colOff>
      <xdr:row>2</xdr:row>
      <xdr:rowOff>866776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E5ADCC-37EF-4A73-A7DF-B4C759704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3" t="22314" r="14050" b="23967"/>
        <a:stretch/>
      </xdr:blipFill>
      <xdr:spPr>
        <a:xfrm>
          <a:off x="9239250" y="1608044"/>
          <a:ext cx="923925" cy="70653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</xdr:row>
      <xdr:rowOff>133350</xdr:rowOff>
    </xdr:from>
    <xdr:to>
      <xdr:col>4</xdr:col>
      <xdr:colOff>1152525</xdr:colOff>
      <xdr:row>6</xdr:row>
      <xdr:rowOff>885825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3F48760-AFEA-4544-A6A1-5C883E502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20" t="19566" r="13042" b="23187"/>
        <a:stretch/>
      </xdr:blipFill>
      <xdr:spPr>
        <a:xfrm>
          <a:off x="9667875" y="4610100"/>
          <a:ext cx="981075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5</xdr:row>
      <xdr:rowOff>171450</xdr:rowOff>
    </xdr:from>
    <xdr:to>
      <xdr:col>4</xdr:col>
      <xdr:colOff>1114425</xdr:colOff>
      <xdr:row>5</xdr:row>
      <xdr:rowOff>923926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51A6607-8ADB-4314-B6AA-36E6B23D1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0" t="23583" r="13297" b="20389"/>
        <a:stretch/>
      </xdr:blipFill>
      <xdr:spPr>
        <a:xfrm>
          <a:off x="9677400" y="3638550"/>
          <a:ext cx="933450" cy="75247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14</xdr:row>
      <xdr:rowOff>76200</xdr:rowOff>
    </xdr:from>
    <xdr:to>
      <xdr:col>4</xdr:col>
      <xdr:colOff>1123949</xdr:colOff>
      <xdr:row>14</xdr:row>
      <xdr:rowOff>971048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D7E3D49-A352-45B3-96CF-30CE18B1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10910" r="6364" b="11818"/>
        <a:stretch/>
      </xdr:blipFill>
      <xdr:spPr>
        <a:xfrm>
          <a:off x="9201149" y="5562600"/>
          <a:ext cx="1000125" cy="89484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25</xdr:row>
      <xdr:rowOff>161924</xdr:rowOff>
    </xdr:from>
    <xdr:to>
      <xdr:col>4</xdr:col>
      <xdr:colOff>1162051</xdr:colOff>
      <xdr:row>25</xdr:row>
      <xdr:rowOff>942975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36932C4-E76E-4353-A1BA-E25634753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3" b="15833"/>
        <a:stretch/>
      </xdr:blipFill>
      <xdr:spPr>
        <a:xfrm>
          <a:off x="9096376" y="16544924"/>
          <a:ext cx="1143000" cy="78105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22</xdr:row>
      <xdr:rowOff>38101</xdr:rowOff>
    </xdr:from>
    <xdr:to>
      <xdr:col>4</xdr:col>
      <xdr:colOff>1110725</xdr:colOff>
      <xdr:row>22</xdr:row>
      <xdr:rowOff>1000125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B61A166-3C15-4538-A350-198F2B74C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5" t="7143" b="6123"/>
        <a:stretch/>
      </xdr:blipFill>
      <xdr:spPr>
        <a:xfrm>
          <a:off x="9182099" y="13392151"/>
          <a:ext cx="1005951" cy="9620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24</xdr:row>
      <xdr:rowOff>47625</xdr:rowOff>
    </xdr:from>
    <xdr:to>
      <xdr:col>4</xdr:col>
      <xdr:colOff>1143001</xdr:colOff>
      <xdr:row>24</xdr:row>
      <xdr:rowOff>895350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763EDA4-5C9A-49FD-92E0-076F42979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6" b="11403"/>
        <a:stretch/>
      </xdr:blipFill>
      <xdr:spPr>
        <a:xfrm>
          <a:off x="9134475" y="15420975"/>
          <a:ext cx="1085851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28135</xdr:colOff>
      <xdr:row>23</xdr:row>
      <xdr:rowOff>180975</xdr:rowOff>
    </xdr:from>
    <xdr:to>
      <xdr:col>4</xdr:col>
      <xdr:colOff>1162636</xdr:colOff>
      <xdr:row>23</xdr:row>
      <xdr:rowOff>933450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56504FF-CC4D-47B5-B1B7-DA556283E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09" b="13265"/>
        <a:stretch/>
      </xdr:blipFill>
      <xdr:spPr>
        <a:xfrm>
          <a:off x="9105460" y="14544675"/>
          <a:ext cx="1134501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36</xdr:row>
      <xdr:rowOff>104774</xdr:rowOff>
    </xdr:from>
    <xdr:to>
      <xdr:col>4</xdr:col>
      <xdr:colOff>1057276</xdr:colOff>
      <xdr:row>36</xdr:row>
      <xdr:rowOff>1057275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19A077D-B586-4CF5-B3BC-30D9222E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20650199"/>
          <a:ext cx="952501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64276</xdr:colOff>
      <xdr:row>37</xdr:row>
      <xdr:rowOff>57150</xdr:rowOff>
    </xdr:from>
    <xdr:to>
      <xdr:col>4</xdr:col>
      <xdr:colOff>1076325</xdr:colOff>
      <xdr:row>37</xdr:row>
      <xdr:rowOff>1066800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5375921-96B7-4D1F-8A3D-0308158F8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81" b="6402"/>
        <a:stretch/>
      </xdr:blipFill>
      <xdr:spPr>
        <a:xfrm>
          <a:off x="9560701" y="21697950"/>
          <a:ext cx="101204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16</xdr:row>
      <xdr:rowOff>36373</xdr:rowOff>
    </xdr:from>
    <xdr:to>
      <xdr:col>4</xdr:col>
      <xdr:colOff>1148475</xdr:colOff>
      <xdr:row>16</xdr:row>
      <xdr:rowOff>1066801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D7F7497-2E10-4DE3-A060-C2D572E2C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9"/>
        <a:stretch/>
      </xdr:blipFill>
      <xdr:spPr>
        <a:xfrm>
          <a:off x="9582150" y="7542073"/>
          <a:ext cx="1062750" cy="1030428"/>
        </a:xfrm>
        <a:prstGeom prst="rect">
          <a:avLst/>
        </a:prstGeom>
      </xdr:spPr>
    </xdr:pic>
    <xdr:clientData/>
  </xdr:twoCellAnchor>
  <xdr:oneCellAnchor>
    <xdr:from>
      <xdr:col>3</xdr:col>
      <xdr:colOff>1019175</xdr:colOff>
      <xdr:row>43</xdr:row>
      <xdr:rowOff>981075</xdr:rowOff>
    </xdr:from>
    <xdr:ext cx="1304924" cy="1304924"/>
    <xdr:pic>
      <xdr:nvPicPr>
        <xdr:cNvPr id="49" name="Рисунок 48">
          <a:extLst>
            <a:ext uri="{FF2B5EF4-FFF2-40B4-BE49-F238E27FC236}">
              <a16:creationId xmlns:a16="http://schemas.microsoft.com/office/drawing/2014/main" id="{9C66838A-AA67-4683-8481-91D68FB6E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37623750"/>
          <a:ext cx="1304924" cy="1304924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211252</xdr:rowOff>
    </xdr:from>
    <xdr:ext cx="1133475" cy="713283"/>
    <xdr:pic>
      <xdr:nvPicPr>
        <xdr:cNvPr id="50" name="Рисунок 49">
          <a:extLst>
            <a:ext uri="{FF2B5EF4-FFF2-40B4-BE49-F238E27FC236}">
              <a16:creationId xmlns:a16="http://schemas.microsoft.com/office/drawing/2014/main" id="{B840C6C2-E856-4935-8320-64540107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425" y="36853927"/>
          <a:ext cx="1133475" cy="713283"/>
        </a:xfrm>
        <a:prstGeom prst="rect">
          <a:avLst/>
        </a:prstGeom>
      </xdr:spPr>
    </xdr:pic>
    <xdr:clientData/>
  </xdr:oneCellAnchor>
  <xdr:oneCellAnchor>
    <xdr:from>
      <xdr:col>3</xdr:col>
      <xdr:colOff>1033425</xdr:colOff>
      <xdr:row>47</xdr:row>
      <xdr:rowOff>957226</xdr:rowOff>
    </xdr:from>
    <xdr:ext cx="1338300" cy="13383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7D555889-CB27-4D67-A46D-3FEF8184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4000" y="41905201"/>
          <a:ext cx="1338300" cy="1338300"/>
        </a:xfrm>
        <a:prstGeom prst="rect">
          <a:avLst/>
        </a:prstGeom>
      </xdr:spPr>
    </xdr:pic>
    <xdr:clientData/>
  </xdr:oneCellAnchor>
  <xdr:oneCellAnchor>
    <xdr:from>
      <xdr:col>3</xdr:col>
      <xdr:colOff>1031025</xdr:colOff>
      <xdr:row>46</xdr:row>
      <xdr:rowOff>962025</xdr:rowOff>
    </xdr:from>
    <xdr:ext cx="1285875" cy="1285875"/>
    <xdr:pic>
      <xdr:nvPicPr>
        <xdr:cNvPr id="52" name="Рисунок 51">
          <a:extLst>
            <a:ext uri="{FF2B5EF4-FFF2-40B4-BE49-F238E27FC236}">
              <a16:creationId xmlns:a16="http://schemas.microsoft.com/office/drawing/2014/main" id="{3FAA2C64-D936-4B91-B57A-CB9878F8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1600" y="40833675"/>
          <a:ext cx="1285875" cy="1285875"/>
        </a:xfrm>
        <a:prstGeom prst="rect">
          <a:avLst/>
        </a:prstGeom>
      </xdr:spPr>
    </xdr:pic>
    <xdr:clientData/>
  </xdr:oneCellAnchor>
  <xdr:oneCellAnchor>
    <xdr:from>
      <xdr:col>3</xdr:col>
      <xdr:colOff>895350</xdr:colOff>
      <xdr:row>44</xdr:row>
      <xdr:rowOff>1007255</xdr:rowOff>
    </xdr:from>
    <xdr:ext cx="1116825" cy="11168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4A4599BD-22D3-4AA9-9B69-5393C7B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" y="38726255"/>
          <a:ext cx="1116825" cy="1116825"/>
        </a:xfrm>
        <a:prstGeom prst="rect">
          <a:avLst/>
        </a:prstGeom>
      </xdr:spPr>
    </xdr:pic>
    <xdr:clientData/>
  </xdr:oneCellAnchor>
  <xdr:oneCellAnchor>
    <xdr:from>
      <xdr:col>4</xdr:col>
      <xdr:colOff>273825</xdr:colOff>
      <xdr:row>45</xdr:row>
      <xdr:rowOff>157130</xdr:rowOff>
    </xdr:from>
    <xdr:ext cx="1116825" cy="1116825"/>
    <xdr:pic>
      <xdr:nvPicPr>
        <xdr:cNvPr id="54" name="Рисунок 53">
          <a:extLst>
            <a:ext uri="{FF2B5EF4-FFF2-40B4-BE49-F238E27FC236}">
              <a16:creationId xmlns:a16="http://schemas.microsoft.com/office/drawing/2014/main" id="{74F185F5-EEDF-44B2-93B8-D0EC0624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0250" y="38952455"/>
          <a:ext cx="1116825" cy="111682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49</xdr:row>
      <xdr:rowOff>6</xdr:rowOff>
    </xdr:from>
    <xdr:ext cx="1066800" cy="10668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5BF16451-D79D-4E7A-AC2F-982628730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00631"/>
          <a:ext cx="1066800" cy="1066800"/>
        </a:xfrm>
        <a:prstGeom prst="rect">
          <a:avLst/>
        </a:prstGeom>
      </xdr:spPr>
    </xdr:pic>
    <xdr:clientData/>
  </xdr:oneCellAnchor>
  <xdr:twoCellAnchor editAs="oneCell">
    <xdr:from>
      <xdr:col>4</xdr:col>
      <xdr:colOff>76200</xdr:colOff>
      <xdr:row>46</xdr:row>
      <xdr:rowOff>200024</xdr:rowOff>
    </xdr:from>
    <xdr:to>
      <xdr:col>4</xdr:col>
      <xdr:colOff>962025</xdr:colOff>
      <xdr:row>46</xdr:row>
      <xdr:rowOff>1066800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A6442E24-0BEF-4EF8-AF4C-F966DC574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1" t="16248" r="4454" b="16214"/>
        <a:stretch/>
      </xdr:blipFill>
      <xdr:spPr>
        <a:xfrm>
          <a:off x="9572625" y="32270699"/>
          <a:ext cx="885825" cy="866776"/>
        </a:xfrm>
        <a:prstGeom prst="rect">
          <a:avLst/>
        </a:prstGeom>
      </xdr:spPr>
    </xdr:pic>
    <xdr:clientData/>
  </xdr:twoCellAnchor>
  <xdr:oneCellAnchor>
    <xdr:from>
      <xdr:col>4</xdr:col>
      <xdr:colOff>170195</xdr:colOff>
      <xdr:row>19</xdr:row>
      <xdr:rowOff>47624</xdr:rowOff>
    </xdr:from>
    <xdr:ext cx="866311" cy="1257301"/>
    <xdr:pic>
      <xdr:nvPicPr>
        <xdr:cNvPr id="33" name="Рисунок 32">
          <a:extLst>
            <a:ext uri="{FF2B5EF4-FFF2-40B4-BE49-F238E27FC236}">
              <a16:creationId xmlns:a16="http://schemas.microsoft.com/office/drawing/2014/main" id="{0591041C-3C2B-4A99-9A16-5FD969D7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3" t="21598" r="25510" b="6116"/>
        <a:stretch/>
      </xdr:blipFill>
      <xdr:spPr>
        <a:xfrm>
          <a:off x="9666620" y="10677524"/>
          <a:ext cx="866311" cy="1257301"/>
        </a:xfrm>
        <a:prstGeom prst="rect">
          <a:avLst/>
        </a:prstGeom>
      </xdr:spPr>
    </xdr:pic>
    <xdr:clientData/>
  </xdr:oneCellAnchor>
  <xdr:twoCellAnchor editAs="oneCell">
    <xdr:from>
      <xdr:col>4</xdr:col>
      <xdr:colOff>342901</xdr:colOff>
      <xdr:row>18</xdr:row>
      <xdr:rowOff>85725</xdr:rowOff>
    </xdr:from>
    <xdr:to>
      <xdr:col>4</xdr:col>
      <xdr:colOff>842440</xdr:colOff>
      <xdr:row>18</xdr:row>
      <xdr:rowOff>952500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52FDE71-AC4A-4CF1-9FA0-D0896DF02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6" y="9705975"/>
          <a:ext cx="499539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819150</xdr:colOff>
      <xdr:row>38</xdr:row>
      <xdr:rowOff>666750</xdr:rowOff>
    </xdr:from>
    <xdr:to>
      <xdr:col>5</xdr:col>
      <xdr:colOff>276225</xdr:colOff>
      <xdr:row>40</xdr:row>
      <xdr:rowOff>361950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E856496-FB76-4CFC-A1E9-06E9DA41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2481262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4</xdr:col>
      <xdr:colOff>93002</xdr:colOff>
      <xdr:row>15</xdr:row>
      <xdr:rowOff>76201</xdr:rowOff>
    </xdr:from>
    <xdr:to>
      <xdr:col>4</xdr:col>
      <xdr:colOff>1047750</xdr:colOff>
      <xdr:row>15</xdr:row>
      <xdr:rowOff>990601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4322B0C-EB91-47B0-95F1-AE3766405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0" b="6907"/>
        <a:stretch/>
      </xdr:blipFill>
      <xdr:spPr>
        <a:xfrm>
          <a:off x="9589427" y="6572251"/>
          <a:ext cx="95474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973949</xdr:colOff>
      <xdr:row>2</xdr:row>
      <xdr:rowOff>869097</xdr:rowOff>
    </xdr:from>
    <xdr:to>
      <xdr:col>5</xdr:col>
      <xdr:colOff>114299</xdr:colOff>
      <xdr:row>4</xdr:row>
      <xdr:rowOff>247572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10C4D29-7549-48FF-8D5A-FE937F38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4524" y="2316897"/>
          <a:ext cx="1397775" cy="13977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9</xdr:row>
      <xdr:rowOff>1009573</xdr:rowOff>
    </xdr:from>
    <xdr:to>
      <xdr:col>4</xdr:col>
      <xdr:colOff>1064475</xdr:colOff>
      <xdr:row>11</xdr:row>
      <xdr:rowOff>7123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81880F3-8DD6-4BB4-8506-1A54A557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750562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73800</xdr:colOff>
      <xdr:row>12</xdr:row>
      <xdr:rowOff>16573</xdr:rowOff>
    </xdr:from>
    <xdr:to>
      <xdr:col>4</xdr:col>
      <xdr:colOff>1090650</xdr:colOff>
      <xdr:row>13</xdr:row>
      <xdr:rowOff>23773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111BF9C-4F34-49CA-A4C0-4FD86A41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0225" y="954157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61875</xdr:colOff>
      <xdr:row>10</xdr:row>
      <xdr:rowOff>985723</xdr:rowOff>
    </xdr:from>
    <xdr:to>
      <xdr:col>4</xdr:col>
      <xdr:colOff>1078725</xdr:colOff>
      <xdr:row>11</xdr:row>
      <xdr:rowOff>992923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F43F72A-DD94-47C2-A6FA-AD96C533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300" y="748177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88050</xdr:colOff>
      <xdr:row>13</xdr:row>
      <xdr:rowOff>21298</xdr:rowOff>
    </xdr:from>
    <xdr:to>
      <xdr:col>4</xdr:col>
      <xdr:colOff>1104900</xdr:colOff>
      <xdr:row>14</xdr:row>
      <xdr:rowOff>28498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0BE0FA4-8536-4109-8558-EA131CFF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475" y="9546298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</xdr:row>
      <xdr:rowOff>985800</xdr:rowOff>
    </xdr:from>
    <xdr:to>
      <xdr:col>4</xdr:col>
      <xdr:colOff>1119225</xdr:colOff>
      <xdr:row>10</xdr:row>
      <xdr:rowOff>38100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D1322CD9-1F57-4985-AAF3-23E3991D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8491500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64275</xdr:colOff>
      <xdr:row>7</xdr:row>
      <xdr:rowOff>964350</xdr:rowOff>
    </xdr:from>
    <xdr:to>
      <xdr:col>4</xdr:col>
      <xdr:colOff>1135875</xdr:colOff>
      <xdr:row>9</xdr:row>
      <xdr:rowOff>16650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156498D-4209-4F9B-9AF6-1EC436B4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0700" y="7460400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52350</xdr:colOff>
      <xdr:row>6</xdr:row>
      <xdr:rowOff>961950</xdr:rowOff>
    </xdr:from>
    <xdr:to>
      <xdr:col>4</xdr:col>
      <xdr:colOff>1123950</xdr:colOff>
      <xdr:row>8</xdr:row>
      <xdr:rowOff>14250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F67EB72-98F8-4CFB-8A4D-7D5DF4F6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775" y="6448350"/>
          <a:ext cx="1071600" cy="1071600"/>
        </a:xfrm>
        <a:prstGeom prst="rect">
          <a:avLst/>
        </a:prstGeom>
      </xdr:spPr>
    </xdr:pic>
    <xdr:clientData/>
  </xdr:twoCellAnchor>
  <xdr:oneCellAnchor>
    <xdr:from>
      <xdr:col>4</xdr:col>
      <xdr:colOff>171450</xdr:colOff>
      <xdr:row>27</xdr:row>
      <xdr:rowOff>161926</xdr:rowOff>
    </xdr:from>
    <xdr:ext cx="866775" cy="876300"/>
    <xdr:pic>
      <xdr:nvPicPr>
        <xdr:cNvPr id="56" name="Рисунок 55">
          <a:extLst>
            <a:ext uri="{FF2B5EF4-FFF2-40B4-BE49-F238E27FC236}">
              <a16:creationId xmlns:a16="http://schemas.microsoft.com/office/drawing/2014/main" id="{941733CF-D107-489E-B16D-C3911EC10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9757" r="13008" b="15447"/>
        <a:stretch/>
      </xdr:blipFill>
      <xdr:spPr>
        <a:xfrm>
          <a:off x="9667875" y="27403426"/>
          <a:ext cx="866775" cy="876300"/>
        </a:xfrm>
        <a:prstGeom prst="rect">
          <a:avLst/>
        </a:prstGeom>
      </xdr:spPr>
    </xdr:pic>
    <xdr:clientData/>
  </xdr:oneCellAnchor>
  <xdr:twoCellAnchor editAs="oneCell">
    <xdr:from>
      <xdr:col>4</xdr:col>
      <xdr:colOff>85725</xdr:colOff>
      <xdr:row>31</xdr:row>
      <xdr:rowOff>92925</xdr:rowOff>
    </xdr:from>
    <xdr:to>
      <xdr:col>4</xdr:col>
      <xdr:colOff>1164374</xdr:colOff>
      <xdr:row>31</xdr:row>
      <xdr:rowOff>1171574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E9D12832-19F0-4BBF-96E9-B674C90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31963575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73800</xdr:colOff>
      <xdr:row>28</xdr:row>
      <xdr:rowOff>119100</xdr:rowOff>
    </xdr:from>
    <xdr:to>
      <xdr:col>4</xdr:col>
      <xdr:colOff>1152449</xdr:colOff>
      <xdr:row>28</xdr:row>
      <xdr:rowOff>1197749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30E88D1-B752-4B16-8D61-BC40FB3E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0225" y="28189275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109500</xdr:colOff>
      <xdr:row>30</xdr:row>
      <xdr:rowOff>126225</xdr:rowOff>
    </xdr:from>
    <xdr:to>
      <xdr:col>5</xdr:col>
      <xdr:colOff>16574</xdr:colOff>
      <xdr:row>30</xdr:row>
      <xdr:rowOff>1204874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310E62E-D077-4266-91EA-E8233C394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925" y="30730050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69000</xdr:colOff>
      <xdr:row>29</xdr:row>
      <xdr:rowOff>95250</xdr:rowOff>
    </xdr:from>
    <xdr:to>
      <xdr:col>4</xdr:col>
      <xdr:colOff>1147649</xdr:colOff>
      <xdr:row>29</xdr:row>
      <xdr:rowOff>1173899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ABC6BEE-7D6E-43BA-94D4-777461D7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425" y="29432250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3</xdr:col>
      <xdr:colOff>995399</xdr:colOff>
      <xdr:row>31</xdr:row>
      <xdr:rowOff>1238249</xdr:rowOff>
    </xdr:from>
    <xdr:to>
      <xdr:col>5</xdr:col>
      <xdr:colOff>61950</xdr:colOff>
      <xdr:row>33</xdr:row>
      <xdr:rowOff>28575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90BD8D9-43AC-4BA5-AAA8-FE8713CE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74" y="33108899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3</xdr:col>
      <xdr:colOff>1002524</xdr:colOff>
      <xdr:row>33</xdr:row>
      <xdr:rowOff>26174</xdr:rowOff>
    </xdr:from>
    <xdr:to>
      <xdr:col>5</xdr:col>
      <xdr:colOff>69075</xdr:colOff>
      <xdr:row>34</xdr:row>
      <xdr:rowOff>83325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5B8B94F7-2317-4EDE-9E2F-B2379CCA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3099" y="34430474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1000124</xdr:colOff>
      <xdr:row>33</xdr:row>
      <xdr:rowOff>1262024</xdr:rowOff>
    </xdr:from>
    <xdr:to>
      <xdr:col>5</xdr:col>
      <xdr:colOff>66675</xdr:colOff>
      <xdr:row>35</xdr:row>
      <xdr:rowOff>52350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A66793A-901D-4B5C-B187-04DABA96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699" y="35666324"/>
          <a:ext cx="1323976" cy="1323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06"/>
  <sheetViews>
    <sheetView tabSelected="1" topLeftCell="B1" zoomScale="90" zoomScaleNormal="90" workbookViewId="0">
      <pane xSplit="1" ySplit="3" topLeftCell="C7" activePane="bottomRight" state="frozen"/>
      <selection activeCell="B1" sqref="B1"/>
      <selection pane="topRight" activeCell="C1" sqref="C1"/>
      <selection pane="bottomLeft" activeCell="B4" sqref="B4"/>
      <selection pane="bottomRight" activeCell="F15" sqref="F15"/>
    </sheetView>
  </sheetViews>
  <sheetFormatPr defaultColWidth="12.625" defaultRowHeight="15" customHeight="1" x14ac:dyDescent="0.25"/>
  <cols>
    <col min="1" max="1" width="3.25" style="15" customWidth="1"/>
    <col min="2" max="2" width="33.25" style="15" customWidth="1"/>
    <col min="3" max="3" width="35.125" style="15" customWidth="1"/>
    <col min="4" max="4" width="17.875" style="22" customWidth="1"/>
    <col min="5" max="10" width="12.625" style="14" customWidth="1"/>
    <col min="11" max="11" width="7.875" style="15" customWidth="1"/>
    <col min="12" max="12" width="10.625" style="15" customWidth="1"/>
    <col min="13" max="13" width="8.375" style="15" customWidth="1"/>
    <col min="14" max="14" width="11.875" style="15" customWidth="1"/>
    <col min="15" max="15" width="8.375" style="15" customWidth="1"/>
    <col min="16" max="16" width="14.375" style="15" customWidth="1"/>
    <col min="17" max="16384" width="12.625" style="15"/>
  </cols>
  <sheetData>
    <row r="1" spans="1:14" ht="61.5" customHeight="1" x14ac:dyDescent="0.5">
      <c r="A1" s="1"/>
      <c r="B1" s="2" t="s">
        <v>0</v>
      </c>
      <c r="C1" s="560" t="s">
        <v>1</v>
      </c>
      <c r="D1" s="560"/>
      <c r="E1" s="559"/>
      <c r="F1" s="558" t="s">
        <v>43</v>
      </c>
      <c r="G1" s="559"/>
      <c r="H1" s="559"/>
      <c r="I1" s="559"/>
      <c r="J1" s="559"/>
      <c r="K1" s="559"/>
      <c r="L1" s="559"/>
    </row>
    <row r="2" spans="1:14" ht="64.150000000000006" customHeight="1" thickBot="1" x14ac:dyDescent="0.35">
      <c r="A2" s="1"/>
      <c r="B2" s="3"/>
      <c r="C2" s="561" t="s">
        <v>113</v>
      </c>
      <c r="D2" s="561"/>
      <c r="E2" s="562"/>
      <c r="F2" s="563" t="s">
        <v>44</v>
      </c>
      <c r="G2" s="564"/>
      <c r="H2" s="564"/>
      <c r="I2" s="564"/>
      <c r="J2" s="564"/>
      <c r="K2" s="564"/>
      <c r="L2" s="564"/>
    </row>
    <row r="3" spans="1:14" ht="3.6" customHeight="1" thickBot="1" x14ac:dyDescent="0.25">
      <c r="A3" s="557"/>
      <c r="B3" s="555"/>
      <c r="C3" s="555"/>
      <c r="D3" s="555"/>
      <c r="E3" s="555"/>
      <c r="F3" s="555"/>
      <c r="G3" s="555"/>
      <c r="H3" s="555"/>
      <c r="I3" s="555"/>
      <c r="J3" s="555"/>
      <c r="K3" s="556"/>
      <c r="L3" s="556"/>
    </row>
    <row r="4" spans="1:14" ht="42.75" customHeight="1" x14ac:dyDescent="0.35">
      <c r="A4" s="576" t="s">
        <v>2</v>
      </c>
      <c r="B4" s="566"/>
      <c r="C4" s="576" t="s">
        <v>3</v>
      </c>
      <c r="D4" s="565" t="s">
        <v>5</v>
      </c>
      <c r="E4" s="571" t="s">
        <v>27</v>
      </c>
      <c r="F4" s="572"/>
      <c r="G4" s="572"/>
      <c r="H4" s="573" t="s">
        <v>32</v>
      </c>
      <c r="I4" s="574"/>
      <c r="J4" s="575"/>
      <c r="K4" s="550" t="s">
        <v>41</v>
      </c>
      <c r="L4" s="552" t="s">
        <v>42</v>
      </c>
    </row>
    <row r="5" spans="1:14" ht="31.9" customHeight="1" x14ac:dyDescent="0.25">
      <c r="A5" s="566"/>
      <c r="B5" s="566"/>
      <c r="C5" s="566"/>
      <c r="D5" s="566"/>
      <c r="E5" s="17" t="s">
        <v>33</v>
      </c>
      <c r="F5" s="17" t="s">
        <v>31</v>
      </c>
      <c r="G5" s="17" t="s">
        <v>94</v>
      </c>
      <c r="H5" s="18" t="s">
        <v>33</v>
      </c>
      <c r="I5" s="18" t="s">
        <v>31</v>
      </c>
      <c r="J5" s="18" t="s">
        <v>94</v>
      </c>
      <c r="K5" s="551"/>
      <c r="L5" s="553"/>
      <c r="M5" s="4"/>
      <c r="N5" s="4"/>
    </row>
    <row r="6" spans="1:14" ht="3.75" customHeight="1" thickBot="1" x14ac:dyDescent="0.25">
      <c r="A6" s="554" t="s">
        <v>8</v>
      </c>
      <c r="B6" s="555"/>
      <c r="C6" s="555"/>
      <c r="D6" s="555"/>
      <c r="E6" s="555"/>
      <c r="F6" s="555"/>
      <c r="G6" s="555"/>
      <c r="H6" s="555"/>
      <c r="I6" s="555"/>
      <c r="J6" s="555"/>
      <c r="K6" s="556"/>
      <c r="L6" s="556"/>
    </row>
    <row r="7" spans="1:14" s="31" customFormat="1" ht="23.45" customHeight="1" x14ac:dyDescent="0.35">
      <c r="A7" s="577" t="s">
        <v>9</v>
      </c>
      <c r="B7" s="28" t="s">
        <v>36</v>
      </c>
      <c r="C7" s="29"/>
      <c r="D7" s="29"/>
      <c r="E7" s="29"/>
      <c r="F7" s="29"/>
      <c r="G7" s="29"/>
      <c r="H7" s="29"/>
      <c r="I7" s="29"/>
      <c r="J7" s="30"/>
      <c r="K7" s="34"/>
      <c r="L7" s="35"/>
      <c r="M7" s="387"/>
    </row>
    <row r="8" spans="1:14" s="20" customFormat="1" ht="34.15" customHeight="1" x14ac:dyDescent="0.2">
      <c r="A8" s="578"/>
      <c r="B8" s="519" t="s">
        <v>221</v>
      </c>
      <c r="C8" s="9" t="s">
        <v>197</v>
      </c>
      <c r="D8" s="125" t="s">
        <v>11</v>
      </c>
      <c r="E8" s="515">
        <v>1046.3530000000001</v>
      </c>
      <c r="F8" s="502">
        <v>560.62650000000008</v>
      </c>
      <c r="G8" s="520">
        <v>317.76325000000003</v>
      </c>
      <c r="H8" s="507">
        <v>747.3950000000001</v>
      </c>
      <c r="I8" s="537">
        <v>400.44750000000005</v>
      </c>
      <c r="J8" s="520">
        <v>226.97375000000002</v>
      </c>
      <c r="K8" s="36"/>
      <c r="L8" s="37">
        <f>IF(SUM($K$6:$K$31)&lt;10,E8*K8,K8*H8)</f>
        <v>0</v>
      </c>
      <c r="M8" s="388"/>
      <c r="N8" s="5"/>
    </row>
    <row r="9" spans="1:14" s="10" customFormat="1" ht="38.25" customHeight="1" x14ac:dyDescent="0.2">
      <c r="A9" s="578"/>
      <c r="B9" s="519" t="s">
        <v>88</v>
      </c>
      <c r="C9" s="9" t="s">
        <v>89</v>
      </c>
      <c r="D9" s="126" t="s">
        <v>11</v>
      </c>
      <c r="E9" s="515">
        <v>1145.97</v>
      </c>
      <c r="F9" s="502">
        <v>610.43500000000006</v>
      </c>
      <c r="G9" s="520">
        <v>342.66750000000002</v>
      </c>
      <c r="H9" s="507">
        <v>818.55000000000007</v>
      </c>
      <c r="I9" s="537">
        <v>436.02500000000003</v>
      </c>
      <c r="J9" s="520">
        <v>244.76250000000002</v>
      </c>
      <c r="K9" s="36"/>
      <c r="L9" s="109">
        <f>IF(SUM($K$6:$K$25)&lt;10,E9*K9,K9*H9)</f>
        <v>0</v>
      </c>
      <c r="M9" s="412"/>
      <c r="N9" s="413"/>
    </row>
    <row r="10" spans="1:14" s="170" customFormat="1" ht="38.25" customHeight="1" x14ac:dyDescent="0.2">
      <c r="A10" s="578"/>
      <c r="B10" s="519" t="s">
        <v>121</v>
      </c>
      <c r="C10" s="9" t="s">
        <v>122</v>
      </c>
      <c r="D10" s="126" t="s">
        <v>11</v>
      </c>
      <c r="E10" s="515">
        <v>1259.818</v>
      </c>
      <c r="F10" s="502">
        <v>667.35899999999992</v>
      </c>
      <c r="G10" s="520">
        <v>371.12950000000001</v>
      </c>
      <c r="H10" s="507">
        <v>899.87</v>
      </c>
      <c r="I10" s="537">
        <v>476.685</v>
      </c>
      <c r="J10" s="520">
        <v>265.09250000000003</v>
      </c>
      <c r="K10" s="36"/>
      <c r="L10" s="37">
        <f>IF(SUM($K$6:$K$25)&lt;10,E10*K10,K10*H10)</f>
        <v>0</v>
      </c>
      <c r="M10" s="388"/>
      <c r="N10" s="5"/>
    </row>
    <row r="11" spans="1:14" ht="38.25" customHeight="1" x14ac:dyDescent="0.2">
      <c r="A11" s="578"/>
      <c r="B11" s="519" t="s">
        <v>40</v>
      </c>
      <c r="C11" s="9" t="s">
        <v>14</v>
      </c>
      <c r="D11" s="127" t="s">
        <v>12</v>
      </c>
      <c r="E11" s="515">
        <v>2028.2919999999995</v>
      </c>
      <c r="F11" s="502">
        <v>1051.5959999999998</v>
      </c>
      <c r="G11" s="520">
        <v>563.24799999999982</v>
      </c>
      <c r="H11" s="507">
        <v>1449</v>
      </c>
      <c r="I11" s="538">
        <v>750</v>
      </c>
      <c r="J11" s="520">
        <v>402</v>
      </c>
      <c r="K11" s="36"/>
      <c r="L11" s="37">
        <f>IF(SUM($K$6:$K$25)&lt;10,E11*K11,K11*H11)</f>
        <v>0</v>
      </c>
      <c r="M11" s="388"/>
      <c r="N11" s="270"/>
    </row>
    <row r="12" spans="1:14" s="21" customFormat="1" ht="30" customHeight="1" x14ac:dyDescent="0.2">
      <c r="A12" s="578"/>
      <c r="B12" s="521" t="s">
        <v>37</v>
      </c>
      <c r="C12" s="23"/>
      <c r="D12" s="23"/>
      <c r="E12" s="478"/>
      <c r="F12" s="478"/>
      <c r="G12" s="457"/>
      <c r="H12" s="492"/>
      <c r="I12" s="493"/>
      <c r="J12" s="458"/>
      <c r="K12" s="390"/>
      <c r="L12" s="26"/>
      <c r="M12" s="388"/>
      <c r="N12" s="5"/>
    </row>
    <row r="13" spans="1:14" s="10" customFormat="1" ht="34.5" customHeight="1" x14ac:dyDescent="0.2">
      <c r="A13" s="578"/>
      <c r="B13" s="519" t="s">
        <v>83</v>
      </c>
      <c r="C13" s="9" t="s">
        <v>90</v>
      </c>
      <c r="D13" s="126" t="s">
        <v>15</v>
      </c>
      <c r="E13" s="522">
        <v>1501.7449999999999</v>
      </c>
      <c r="F13" s="523">
        <v>788</v>
      </c>
      <c r="G13" s="524">
        <v>432</v>
      </c>
      <c r="H13" s="507">
        <v>1072.675</v>
      </c>
      <c r="I13" s="537">
        <v>563.08749999999998</v>
      </c>
      <c r="J13" s="467">
        <v>308.29375000000005</v>
      </c>
      <c r="K13" s="36"/>
      <c r="L13" s="109">
        <f>IF(SUM($K$6:$K$25)&lt;10,E13*K13,K13*H13)</f>
        <v>0</v>
      </c>
      <c r="M13" s="389"/>
    </row>
    <row r="14" spans="1:14" s="10" customFormat="1" ht="34.5" customHeight="1" x14ac:dyDescent="0.2">
      <c r="A14" s="578"/>
      <c r="B14" s="519" t="s">
        <v>346</v>
      </c>
      <c r="C14" s="9" t="s">
        <v>348</v>
      </c>
      <c r="D14" s="126" t="s">
        <v>15</v>
      </c>
      <c r="E14" s="522">
        <v>1537.3225</v>
      </c>
      <c r="F14" s="523">
        <v>806</v>
      </c>
      <c r="G14" s="524">
        <v>441</v>
      </c>
      <c r="H14" s="507">
        <v>1098.0875000000001</v>
      </c>
      <c r="I14" s="537">
        <v>575.79375000000005</v>
      </c>
      <c r="J14" s="467">
        <v>314.64687500000002</v>
      </c>
      <c r="K14" s="36"/>
      <c r="L14" s="109">
        <f>IF(SUM($K$6:$K$25)&lt;10,E14*K14,K14*H14)</f>
        <v>0</v>
      </c>
      <c r="M14" s="389"/>
    </row>
    <row r="15" spans="1:14" s="22" customFormat="1" ht="30" customHeight="1" x14ac:dyDescent="0.2">
      <c r="A15" s="581" t="s">
        <v>18</v>
      </c>
      <c r="B15" s="525" t="s">
        <v>38</v>
      </c>
      <c r="C15" s="24"/>
      <c r="D15" s="128"/>
      <c r="E15" s="479"/>
      <c r="F15" s="479"/>
      <c r="G15" s="459"/>
      <c r="H15" s="494"/>
      <c r="I15" s="495"/>
      <c r="J15" s="460"/>
      <c r="K15" s="391"/>
      <c r="L15" s="27"/>
      <c r="M15" s="301"/>
    </row>
    <row r="16" spans="1:14" s="10" customFormat="1" ht="34.9" customHeight="1" x14ac:dyDescent="0.2">
      <c r="A16" s="581"/>
      <c r="B16" s="401" t="s">
        <v>241</v>
      </c>
      <c r="C16" s="9" t="s">
        <v>239</v>
      </c>
      <c r="D16" s="127" t="s">
        <v>15</v>
      </c>
      <c r="E16" s="515">
        <v>1815.2014999999999</v>
      </c>
      <c r="F16" s="480">
        <v>945</v>
      </c>
      <c r="G16" s="461">
        <v>510</v>
      </c>
      <c r="H16" s="496">
        <v>1297</v>
      </c>
      <c r="I16" s="480">
        <v>675</v>
      </c>
      <c r="J16" s="462">
        <v>364</v>
      </c>
      <c r="K16" s="36"/>
      <c r="L16" s="109">
        <f>IF(SUM($K$6:$K$25)&lt;10,E16*K16,K16*H16)</f>
        <v>0</v>
      </c>
      <c r="M16" s="389"/>
    </row>
    <row r="17" spans="1:13" s="450" customFormat="1" ht="30" customHeight="1" x14ac:dyDescent="0.2">
      <c r="A17" s="581"/>
      <c r="B17" s="526" t="s">
        <v>352</v>
      </c>
      <c r="C17" s="452"/>
      <c r="D17" s="453"/>
      <c r="E17" s="481"/>
      <c r="F17" s="481"/>
      <c r="G17" s="463"/>
      <c r="H17" s="497"/>
      <c r="I17" s="498"/>
      <c r="J17" s="464"/>
      <c r="K17" s="454"/>
      <c r="L17" s="455"/>
      <c r="M17" s="449"/>
    </row>
    <row r="18" spans="1:13" s="10" customFormat="1" ht="34.9" customHeight="1" x14ac:dyDescent="0.2">
      <c r="A18" s="581"/>
      <c r="B18" s="401" t="s">
        <v>353</v>
      </c>
      <c r="C18" s="9" t="s">
        <v>351</v>
      </c>
      <c r="D18" s="127" t="s">
        <v>15</v>
      </c>
      <c r="E18" s="515">
        <v>1302.5109999999997</v>
      </c>
      <c r="F18" s="480">
        <v>689</v>
      </c>
      <c r="G18" s="461">
        <v>382</v>
      </c>
      <c r="H18" s="496">
        <v>930</v>
      </c>
      <c r="I18" s="480">
        <v>492</v>
      </c>
      <c r="J18" s="462">
        <v>273</v>
      </c>
      <c r="K18" s="36"/>
      <c r="L18" s="109">
        <f>IF(SUM($K$6:$K$25)&lt;10,E18*K18,K18*H18)</f>
        <v>0</v>
      </c>
      <c r="M18" s="389"/>
    </row>
    <row r="19" spans="1:13" s="123" customFormat="1" ht="30" customHeight="1" x14ac:dyDescent="0.2">
      <c r="A19" s="582"/>
      <c r="B19" s="527" t="s">
        <v>114</v>
      </c>
      <c r="C19" s="153"/>
      <c r="D19" s="154"/>
      <c r="E19" s="482"/>
      <c r="F19" s="482"/>
      <c r="G19" s="465"/>
      <c r="H19" s="499"/>
      <c r="I19" s="500"/>
      <c r="J19" s="466"/>
      <c r="K19" s="392"/>
      <c r="L19" s="155"/>
      <c r="M19" s="301"/>
    </row>
    <row r="20" spans="1:13" s="10" customFormat="1" ht="40.15" customHeight="1" x14ac:dyDescent="0.2">
      <c r="A20" s="582"/>
      <c r="B20" s="519" t="s">
        <v>115</v>
      </c>
      <c r="C20" s="7" t="s">
        <v>116</v>
      </c>
      <c r="D20" s="129" t="s">
        <v>15</v>
      </c>
      <c r="E20" s="516">
        <v>2143</v>
      </c>
      <c r="F20" s="480">
        <v>1109</v>
      </c>
      <c r="G20" s="461">
        <v>592</v>
      </c>
      <c r="H20" s="501">
        <v>1540</v>
      </c>
      <c r="I20" s="502">
        <v>792</v>
      </c>
      <c r="J20" s="467">
        <v>423</v>
      </c>
      <c r="K20" s="36"/>
      <c r="L20" s="37">
        <f>IF(SUM($K$6:$K$25)&lt;10,E20*K20,K20*H20)</f>
        <v>0</v>
      </c>
      <c r="M20" s="389"/>
    </row>
    <row r="21" spans="1:13" s="173" customFormat="1" ht="30" customHeight="1" x14ac:dyDescent="0.2">
      <c r="A21" s="456"/>
      <c r="B21" s="528" t="s">
        <v>124</v>
      </c>
      <c r="C21" s="174"/>
      <c r="D21" s="175"/>
      <c r="E21" s="483"/>
      <c r="F21" s="484"/>
      <c r="G21" s="468"/>
      <c r="H21" s="503"/>
      <c r="I21" s="483"/>
      <c r="J21" s="468"/>
      <c r="K21" s="176"/>
      <c r="L21" s="393"/>
      <c r="M21" s="301"/>
    </row>
    <row r="22" spans="1:13" s="10" customFormat="1" ht="31.9" customHeight="1" x14ac:dyDescent="0.2">
      <c r="A22" s="518"/>
      <c r="B22" s="401" t="s">
        <v>85</v>
      </c>
      <c r="C22" s="9" t="s">
        <v>125</v>
      </c>
      <c r="D22" s="127" t="s">
        <v>11</v>
      </c>
      <c r="E22" s="517">
        <v>1288</v>
      </c>
      <c r="F22" s="480">
        <v>682</v>
      </c>
      <c r="G22" s="461">
        <v>378</v>
      </c>
      <c r="H22" s="504">
        <v>920</v>
      </c>
      <c r="I22" s="485">
        <v>487</v>
      </c>
      <c r="J22" s="462">
        <v>270</v>
      </c>
      <c r="K22" s="36"/>
      <c r="L22" s="109">
        <f>IF(SUM($K$6:$K$25)&lt;10,E22*K22,K22*H22)</f>
        <v>0</v>
      </c>
      <c r="M22" s="389"/>
    </row>
    <row r="23" spans="1:13" s="22" customFormat="1" ht="30" customHeight="1" x14ac:dyDescent="0.2">
      <c r="A23" s="579" t="s">
        <v>19</v>
      </c>
      <c r="B23" s="529" t="s">
        <v>39</v>
      </c>
      <c r="C23" s="43"/>
      <c r="D23" s="130"/>
      <c r="E23" s="486"/>
      <c r="F23" s="486"/>
      <c r="G23" s="469"/>
      <c r="H23" s="505"/>
      <c r="I23" s="506"/>
      <c r="J23" s="470"/>
      <c r="K23" s="394"/>
      <c r="L23" s="44"/>
      <c r="M23" s="301"/>
    </row>
    <row r="24" spans="1:13" s="10" customFormat="1" ht="34.5" customHeight="1" x14ac:dyDescent="0.2">
      <c r="A24" s="579"/>
      <c r="B24" s="519" t="s">
        <v>105</v>
      </c>
      <c r="C24" s="9" t="s">
        <v>103</v>
      </c>
      <c r="D24" s="126" t="s">
        <v>11</v>
      </c>
      <c r="E24" s="515">
        <v>1794</v>
      </c>
      <c r="F24" s="480">
        <v>934</v>
      </c>
      <c r="G24" s="461">
        <v>505</v>
      </c>
      <c r="H24" s="504">
        <v>1281</v>
      </c>
      <c r="I24" s="502">
        <v>667</v>
      </c>
      <c r="J24" s="467">
        <v>360</v>
      </c>
      <c r="K24" s="36"/>
      <c r="L24" s="37">
        <f>IF(SUM($K$6:$K$25)&lt;10,E24*K24,K24*H24)</f>
        <v>0</v>
      </c>
      <c r="M24" s="389"/>
    </row>
    <row r="25" spans="1:13" s="10" customFormat="1" ht="34.5" customHeight="1" x14ac:dyDescent="0.2">
      <c r="A25" s="580"/>
      <c r="B25" s="519" t="s">
        <v>95</v>
      </c>
      <c r="C25" s="9" t="s">
        <v>50</v>
      </c>
      <c r="D25" s="126" t="s">
        <v>104</v>
      </c>
      <c r="E25" s="515">
        <v>2022</v>
      </c>
      <c r="F25" s="480">
        <v>1048</v>
      </c>
      <c r="G25" s="461">
        <v>562</v>
      </c>
      <c r="H25" s="507">
        <v>1444</v>
      </c>
      <c r="I25" s="502">
        <v>749</v>
      </c>
      <c r="J25" s="467">
        <v>401</v>
      </c>
      <c r="K25" s="36"/>
      <c r="L25" s="37">
        <f>IF(SUM($K$6:$K$25)&lt;10,E25*K25,K25*H25)</f>
        <v>0</v>
      </c>
      <c r="M25" s="389"/>
    </row>
    <row r="26" spans="1:13" s="404" customFormat="1" ht="30" customHeight="1" x14ac:dyDescent="0.2">
      <c r="A26" s="580"/>
      <c r="B26" s="530" t="s">
        <v>319</v>
      </c>
      <c r="C26" s="406"/>
      <c r="D26" s="406"/>
      <c r="E26" s="487"/>
      <c r="F26" s="487"/>
      <c r="G26" s="471"/>
      <c r="H26" s="508"/>
      <c r="I26" s="487"/>
      <c r="J26" s="471"/>
      <c r="K26" s="407"/>
      <c r="L26" s="406"/>
    </row>
    <row r="27" spans="1:13" s="10" customFormat="1" ht="31.9" customHeight="1" x14ac:dyDescent="0.2">
      <c r="A27" s="580"/>
      <c r="B27" s="531" t="s">
        <v>320</v>
      </c>
      <c r="C27" s="405" t="s">
        <v>321</v>
      </c>
      <c r="D27" s="405" t="s">
        <v>15</v>
      </c>
      <c r="E27" s="515">
        <v>1196</v>
      </c>
      <c r="F27" s="480">
        <v>635</v>
      </c>
      <c r="G27" s="461">
        <v>355</v>
      </c>
      <c r="H27" s="504">
        <v>854</v>
      </c>
      <c r="I27" s="480">
        <v>454</v>
      </c>
      <c r="J27" s="462">
        <v>254</v>
      </c>
      <c r="K27" s="415"/>
      <c r="L27" s="109">
        <f>IF(SUM($K$6:$K$25)&lt;10,E27*K27,K27*H27)</f>
        <v>0</v>
      </c>
    </row>
    <row r="28" spans="1:13" s="227" customFormat="1" ht="30" customHeight="1" x14ac:dyDescent="0.2">
      <c r="A28" s="580"/>
      <c r="B28" s="532" t="s">
        <v>151</v>
      </c>
      <c r="C28" s="229"/>
      <c r="D28" s="230"/>
      <c r="E28" s="488"/>
      <c r="F28" s="488"/>
      <c r="G28" s="472"/>
      <c r="H28" s="509"/>
      <c r="I28" s="510"/>
      <c r="J28" s="473"/>
      <c r="K28" s="410"/>
      <c r="L28" s="231"/>
      <c r="M28" s="301"/>
    </row>
    <row r="29" spans="1:13" s="10" customFormat="1" ht="34.5" customHeight="1" x14ac:dyDescent="0.2">
      <c r="A29" s="580"/>
      <c r="B29" s="519" t="s">
        <v>152</v>
      </c>
      <c r="C29" s="7" t="s">
        <v>150</v>
      </c>
      <c r="D29" s="126" t="s">
        <v>15</v>
      </c>
      <c r="E29" s="515">
        <v>1867</v>
      </c>
      <c r="F29" s="480">
        <v>971</v>
      </c>
      <c r="G29" s="461">
        <v>523</v>
      </c>
      <c r="H29" s="504">
        <v>1334</v>
      </c>
      <c r="I29" s="502">
        <v>694</v>
      </c>
      <c r="J29" s="467">
        <v>374</v>
      </c>
      <c r="K29" s="411"/>
      <c r="L29" s="37">
        <f>IF(SUM($K$6:$K$25)&lt;10,E29*K29,K29*H29)</f>
        <v>0</v>
      </c>
      <c r="M29" s="389"/>
    </row>
    <row r="30" spans="1:13" s="302" customFormat="1" ht="30" customHeight="1" x14ac:dyDescent="0.2">
      <c r="A30" s="408"/>
      <c r="B30" s="533" t="s">
        <v>316</v>
      </c>
      <c r="C30" s="398"/>
      <c r="D30" s="399"/>
      <c r="E30" s="489"/>
      <c r="F30" s="489"/>
      <c r="G30" s="474"/>
      <c r="H30" s="511"/>
      <c r="I30" s="512"/>
      <c r="J30" s="475"/>
      <c r="K30" s="409"/>
      <c r="L30" s="400"/>
      <c r="M30" s="301"/>
    </row>
    <row r="31" spans="1:13" s="10" customFormat="1" ht="34.5" customHeight="1" x14ac:dyDescent="0.2">
      <c r="A31" s="414"/>
      <c r="B31" s="519" t="s">
        <v>317</v>
      </c>
      <c r="C31" s="9" t="s">
        <v>23</v>
      </c>
      <c r="D31" s="126" t="s">
        <v>15</v>
      </c>
      <c r="E31" s="515">
        <v>1480</v>
      </c>
      <c r="F31" s="480">
        <v>778</v>
      </c>
      <c r="G31" s="461">
        <v>426</v>
      </c>
      <c r="H31" s="504">
        <v>1057</v>
      </c>
      <c r="I31" s="480">
        <v>555</v>
      </c>
      <c r="J31" s="462">
        <v>304</v>
      </c>
      <c r="K31" s="36"/>
      <c r="L31" s="109">
        <f>IF(SUM($K$6:$K$25)&lt;10,E31*K31,K31*H31)</f>
        <v>0</v>
      </c>
      <c r="M31" s="389"/>
    </row>
    <row r="32" spans="1:13" s="113" customFormat="1" ht="30" customHeight="1" x14ac:dyDescent="0.2">
      <c r="A32" s="583" t="s">
        <v>22</v>
      </c>
      <c r="B32" s="534" t="s">
        <v>99</v>
      </c>
      <c r="C32" s="119"/>
      <c r="D32" s="131"/>
      <c r="E32" s="490"/>
      <c r="F32" s="490"/>
      <c r="G32" s="476"/>
      <c r="H32" s="513"/>
      <c r="I32" s="490"/>
      <c r="J32" s="476"/>
      <c r="K32" s="395"/>
      <c r="L32" s="120"/>
      <c r="M32" s="301"/>
    </row>
    <row r="33" spans="1:14" s="302" customFormat="1" ht="34.5" customHeight="1" x14ac:dyDescent="0.2">
      <c r="A33" s="583"/>
      <c r="B33" s="401" t="s">
        <v>314</v>
      </c>
      <c r="C33" s="9" t="s">
        <v>311</v>
      </c>
      <c r="D33" s="152" t="s">
        <v>312</v>
      </c>
      <c r="E33" s="522">
        <v>1865.01</v>
      </c>
      <c r="F33" s="523">
        <v>969.95500000000004</v>
      </c>
      <c r="G33" s="524">
        <v>522.42750000000001</v>
      </c>
      <c r="H33" s="507">
        <v>1332.15</v>
      </c>
      <c r="I33" s="537">
        <v>692.82500000000005</v>
      </c>
      <c r="J33" s="467">
        <v>373.16250000000002</v>
      </c>
      <c r="K33" s="36"/>
      <c r="L33" s="37">
        <f>IF(SUM($K$6:$K$25)&lt;10,E33*K33,K33*H33)</f>
        <v>0</v>
      </c>
      <c r="M33" s="301"/>
    </row>
    <row r="34" spans="1:14" s="113" customFormat="1" ht="34.5" customHeight="1" x14ac:dyDescent="0.2">
      <c r="A34" s="580"/>
      <c r="B34" s="401" t="s">
        <v>100</v>
      </c>
      <c r="C34" s="9" t="s">
        <v>59</v>
      </c>
      <c r="D34" s="152" t="s">
        <v>98</v>
      </c>
      <c r="E34" s="522">
        <v>2704.6390000000001</v>
      </c>
      <c r="F34" s="523">
        <v>1389.7695000000001</v>
      </c>
      <c r="G34" s="524">
        <v>732.33474999999999</v>
      </c>
      <c r="H34" s="539">
        <v>1931.8850000000002</v>
      </c>
      <c r="I34" s="537">
        <v>993</v>
      </c>
      <c r="J34" s="467">
        <v>523</v>
      </c>
      <c r="K34" s="36"/>
      <c r="L34" s="37">
        <f>IF(SUM($K$6:$K$25)&lt;10,E34*K34,K34*H34)</f>
        <v>0</v>
      </c>
      <c r="M34" s="301"/>
    </row>
    <row r="35" spans="1:14" s="123" customFormat="1" ht="30" customHeight="1" x14ac:dyDescent="0.2">
      <c r="A35" s="583" t="s">
        <v>22</v>
      </c>
      <c r="B35" s="535" t="s">
        <v>117</v>
      </c>
      <c r="C35" s="157"/>
      <c r="D35" s="158"/>
      <c r="E35" s="491"/>
      <c r="F35" s="491"/>
      <c r="G35" s="477"/>
      <c r="H35" s="514"/>
      <c r="I35" s="491"/>
      <c r="J35" s="477"/>
      <c r="K35" s="396"/>
      <c r="L35" s="159"/>
      <c r="M35" s="301"/>
    </row>
    <row r="36" spans="1:14" s="123" customFormat="1" ht="34.5" customHeight="1" x14ac:dyDescent="0.2">
      <c r="A36" s="580"/>
      <c r="B36" s="401" t="s">
        <v>119</v>
      </c>
      <c r="C36" s="9" t="s">
        <v>118</v>
      </c>
      <c r="D36" s="152" t="s">
        <v>120</v>
      </c>
      <c r="E36" s="522">
        <v>1574</v>
      </c>
      <c r="F36" s="523">
        <v>824</v>
      </c>
      <c r="G36" s="524">
        <v>450</v>
      </c>
      <c r="H36" s="539">
        <v>1124.0350000000001</v>
      </c>
      <c r="I36" s="537">
        <v>588.76750000000004</v>
      </c>
      <c r="J36" s="467">
        <v>321.13375000000002</v>
      </c>
      <c r="K36" s="36"/>
      <c r="L36" s="37">
        <f>IF(SUM($K$6:$K$25)&lt;10,E36*K36,K36*H36)</f>
        <v>0</v>
      </c>
      <c r="M36" s="301"/>
    </row>
    <row r="37" spans="1:14" s="232" customFormat="1" ht="30" customHeight="1" x14ac:dyDescent="0.2">
      <c r="A37" s="583" t="s">
        <v>22</v>
      </c>
      <c r="B37" s="536" t="s">
        <v>153</v>
      </c>
      <c r="C37" s="233"/>
      <c r="D37" s="234"/>
      <c r="E37" s="541"/>
      <c r="F37" s="541"/>
      <c r="G37" s="542"/>
      <c r="H37" s="543"/>
      <c r="I37" s="544"/>
      <c r="J37" s="545"/>
      <c r="K37" s="397"/>
      <c r="L37" s="235"/>
      <c r="M37" s="301"/>
    </row>
    <row r="38" spans="1:14" s="232" customFormat="1" ht="34.5" customHeight="1" thickBot="1" x14ac:dyDescent="0.25">
      <c r="A38" s="580"/>
      <c r="B38" s="401" t="s">
        <v>355</v>
      </c>
      <c r="C38" s="7" t="s">
        <v>34</v>
      </c>
      <c r="D38" s="152" t="s">
        <v>15</v>
      </c>
      <c r="E38" s="522">
        <v>2000</v>
      </c>
      <c r="F38" s="523">
        <v>1038</v>
      </c>
      <c r="G38" s="524">
        <v>556</v>
      </c>
      <c r="H38" s="501">
        <v>1428.7175</v>
      </c>
      <c r="I38" s="537">
        <v>741.10874999999999</v>
      </c>
      <c r="J38" s="540">
        <v>397.30437500000005</v>
      </c>
      <c r="K38" s="38"/>
      <c r="L38" s="39">
        <f>IF(SUM($K$6:$K$25)&lt;10,E38*K38,K38*H38)</f>
        <v>0</v>
      </c>
      <c r="M38" s="301"/>
    </row>
    <row r="39" spans="1:14" s="63" customFormat="1" ht="20.25" customHeight="1" thickBot="1" x14ac:dyDescent="0.25">
      <c r="A39" s="567"/>
      <c r="B39" s="568"/>
      <c r="C39" s="568"/>
      <c r="D39" s="568"/>
      <c r="E39" s="568"/>
      <c r="F39" s="568"/>
      <c r="G39" s="568"/>
      <c r="H39" s="568"/>
      <c r="I39" s="568"/>
      <c r="J39" s="569"/>
      <c r="K39" s="33">
        <f>SUM(K8:K31)</f>
        <v>0</v>
      </c>
      <c r="L39" s="32">
        <f>SUM(L8:L31)</f>
        <v>0</v>
      </c>
      <c r="M39" s="15"/>
      <c r="N39" s="15"/>
    </row>
    <row r="40" spans="1:14" s="63" customFormat="1" ht="27.75" customHeight="1" x14ac:dyDescent="0.3">
      <c r="A40" s="1"/>
      <c r="B40" s="570" t="s">
        <v>109</v>
      </c>
      <c r="C40" s="570"/>
      <c r="D40" s="570"/>
      <c r="E40" s="570"/>
      <c r="F40" s="570"/>
      <c r="G40" s="570"/>
      <c r="H40" s="570"/>
      <c r="I40" s="14"/>
      <c r="J40" s="14"/>
      <c r="M40" s="15"/>
      <c r="N40" s="15"/>
    </row>
    <row r="41" spans="1:14" ht="20.25" customHeight="1" x14ac:dyDescent="0.25">
      <c r="A41" s="1"/>
    </row>
    <row r="42" spans="1:14" ht="20.25" customHeight="1" x14ac:dyDescent="0.25">
      <c r="A42" s="1"/>
    </row>
    <row r="43" spans="1:14" ht="20.25" customHeight="1" x14ac:dyDescent="0.25">
      <c r="A43" s="1"/>
    </row>
    <row r="44" spans="1:14" ht="20.25" customHeight="1" x14ac:dyDescent="0.25">
      <c r="A44" s="1"/>
    </row>
    <row r="45" spans="1:14" ht="20.25" customHeight="1" x14ac:dyDescent="0.25">
      <c r="A45" s="1"/>
    </row>
    <row r="46" spans="1:14" ht="20.25" customHeight="1" x14ac:dyDescent="0.25">
      <c r="A46" s="1"/>
    </row>
    <row r="47" spans="1:14" ht="20.25" customHeight="1" x14ac:dyDescent="0.25">
      <c r="A47" s="1"/>
    </row>
    <row r="48" spans="1:14" ht="20.25" customHeight="1" x14ac:dyDescent="0.25">
      <c r="A48" s="1"/>
    </row>
    <row r="49" spans="1:1" ht="30" customHeight="1" x14ac:dyDescent="0.25">
      <c r="A49" s="1"/>
    </row>
    <row r="50" spans="1:1" ht="30" customHeight="1" x14ac:dyDescent="0.25">
      <c r="A50" s="1"/>
    </row>
    <row r="51" spans="1:1" ht="30" customHeight="1" x14ac:dyDescent="0.25">
      <c r="A51" s="1"/>
    </row>
    <row r="52" spans="1:1" ht="30" customHeight="1" x14ac:dyDescent="0.25">
      <c r="A52" s="1"/>
    </row>
    <row r="53" spans="1:1" ht="30" customHeight="1" x14ac:dyDescent="0.25">
      <c r="A53" s="1"/>
    </row>
    <row r="54" spans="1:1" ht="30" customHeight="1" x14ac:dyDescent="0.25">
      <c r="A54" s="1"/>
    </row>
    <row r="55" spans="1:1" ht="30" customHeight="1" x14ac:dyDescent="0.25">
      <c r="A55" s="1"/>
    </row>
    <row r="56" spans="1:1" ht="30" customHeight="1" x14ac:dyDescent="0.25">
      <c r="A56" s="1"/>
    </row>
    <row r="57" spans="1:1" ht="30" customHeight="1" x14ac:dyDescent="0.25">
      <c r="A57" s="1"/>
    </row>
    <row r="58" spans="1:1" ht="30" customHeight="1" x14ac:dyDescent="0.25">
      <c r="A58" s="1"/>
    </row>
    <row r="59" spans="1:1" ht="30" customHeight="1" x14ac:dyDescent="0.25">
      <c r="A59" s="1"/>
    </row>
    <row r="60" spans="1:1" ht="30" customHeight="1" x14ac:dyDescent="0.25">
      <c r="A60" s="1"/>
    </row>
    <row r="61" spans="1:1" ht="30" customHeight="1" x14ac:dyDescent="0.25">
      <c r="A61" s="1"/>
    </row>
    <row r="62" spans="1:1" ht="30" customHeight="1" x14ac:dyDescent="0.25">
      <c r="A62" s="1"/>
    </row>
    <row r="63" spans="1:1" ht="30" customHeight="1" x14ac:dyDescent="0.25">
      <c r="A63" s="1"/>
    </row>
    <row r="64" spans="1:1" ht="30" customHeight="1" x14ac:dyDescent="0.25">
      <c r="A64" s="1"/>
    </row>
    <row r="65" spans="1:1" ht="30" customHeight="1" x14ac:dyDescent="0.25">
      <c r="A65" s="1"/>
    </row>
    <row r="66" spans="1:1" ht="30" customHeight="1" x14ac:dyDescent="0.25">
      <c r="A66" s="1"/>
    </row>
    <row r="67" spans="1:1" ht="30" customHeight="1" x14ac:dyDescent="0.25">
      <c r="A67" s="1"/>
    </row>
    <row r="68" spans="1:1" ht="30" customHeight="1" x14ac:dyDescent="0.25">
      <c r="A68" s="1"/>
    </row>
    <row r="69" spans="1:1" ht="30" customHeight="1" x14ac:dyDescent="0.25">
      <c r="A69" s="1"/>
    </row>
    <row r="70" spans="1:1" ht="30" customHeight="1" x14ac:dyDescent="0.25">
      <c r="A70" s="1"/>
    </row>
    <row r="71" spans="1:1" ht="30" customHeight="1" x14ac:dyDescent="0.25">
      <c r="A71" s="1"/>
    </row>
    <row r="72" spans="1:1" ht="30" customHeight="1" x14ac:dyDescent="0.25">
      <c r="A72" s="1"/>
    </row>
    <row r="73" spans="1:1" ht="30" customHeight="1" x14ac:dyDescent="0.25">
      <c r="A73" s="1"/>
    </row>
    <row r="74" spans="1:1" ht="30" customHeight="1" x14ac:dyDescent="0.25">
      <c r="A74" s="1"/>
    </row>
    <row r="75" spans="1:1" ht="30" customHeight="1" x14ac:dyDescent="0.25">
      <c r="A75" s="1"/>
    </row>
    <row r="76" spans="1:1" ht="30" customHeight="1" x14ac:dyDescent="0.25">
      <c r="A76" s="1"/>
    </row>
    <row r="77" spans="1:1" ht="30" customHeight="1" x14ac:dyDescent="0.25">
      <c r="A77" s="1"/>
    </row>
    <row r="78" spans="1:1" ht="30" customHeight="1" x14ac:dyDescent="0.25">
      <c r="A78" s="1"/>
    </row>
    <row r="79" spans="1:1" ht="30" customHeight="1" x14ac:dyDescent="0.25">
      <c r="A79" s="1"/>
    </row>
    <row r="80" spans="1:1" ht="30" customHeight="1" x14ac:dyDescent="0.25">
      <c r="A80" s="1"/>
    </row>
    <row r="81" spans="1:1" ht="30" customHeight="1" x14ac:dyDescent="0.25">
      <c r="A81" s="1"/>
    </row>
    <row r="82" spans="1:1" ht="30" customHeight="1" x14ac:dyDescent="0.25">
      <c r="A82" s="1"/>
    </row>
    <row r="83" spans="1:1" ht="30" customHeight="1" x14ac:dyDescent="0.25">
      <c r="A83" s="1"/>
    </row>
    <row r="84" spans="1:1" ht="30" customHeight="1" x14ac:dyDescent="0.25">
      <c r="A84" s="1"/>
    </row>
    <row r="85" spans="1:1" ht="30" customHeight="1" x14ac:dyDescent="0.25">
      <c r="A85" s="1"/>
    </row>
    <row r="86" spans="1:1" ht="30" customHeight="1" x14ac:dyDescent="0.25">
      <c r="A86" s="1"/>
    </row>
    <row r="87" spans="1:1" ht="30" customHeight="1" x14ac:dyDescent="0.25">
      <c r="A87" s="1"/>
    </row>
    <row r="88" spans="1:1" ht="30" customHeight="1" x14ac:dyDescent="0.25">
      <c r="A88" s="1"/>
    </row>
    <row r="89" spans="1:1" ht="30" customHeight="1" x14ac:dyDescent="0.25">
      <c r="A89" s="1"/>
    </row>
    <row r="90" spans="1:1" ht="30" customHeight="1" x14ac:dyDescent="0.25">
      <c r="A90" s="1"/>
    </row>
    <row r="91" spans="1:1" ht="30" customHeight="1" x14ac:dyDescent="0.25">
      <c r="A91" s="1"/>
    </row>
    <row r="92" spans="1:1" ht="30" customHeight="1" x14ac:dyDescent="0.25">
      <c r="A92" s="1"/>
    </row>
    <row r="93" spans="1:1" ht="30" customHeight="1" x14ac:dyDescent="0.25">
      <c r="A93" s="1"/>
    </row>
    <row r="94" spans="1:1" ht="30" customHeight="1" x14ac:dyDescent="0.25">
      <c r="A94" s="1"/>
    </row>
    <row r="95" spans="1:1" ht="30" customHeight="1" x14ac:dyDescent="0.25">
      <c r="A95" s="1"/>
    </row>
    <row r="96" spans="1:1" ht="30" customHeight="1" x14ac:dyDescent="0.25">
      <c r="A96" s="1"/>
    </row>
    <row r="97" spans="1:1" ht="30" customHeight="1" x14ac:dyDescent="0.25">
      <c r="A97" s="1"/>
    </row>
    <row r="98" spans="1:1" ht="30" customHeight="1" x14ac:dyDescent="0.25">
      <c r="A98" s="1"/>
    </row>
    <row r="99" spans="1:1" ht="30" customHeight="1" x14ac:dyDescent="0.25">
      <c r="A99" s="1"/>
    </row>
    <row r="100" spans="1:1" ht="30" customHeight="1" x14ac:dyDescent="0.25">
      <c r="A100" s="1"/>
    </row>
    <row r="101" spans="1:1" ht="30" customHeight="1" x14ac:dyDescent="0.25">
      <c r="A101" s="1"/>
    </row>
    <row r="102" spans="1:1" ht="30" customHeight="1" x14ac:dyDescent="0.25">
      <c r="A102" s="1"/>
    </row>
    <row r="103" spans="1:1" ht="30" customHeight="1" x14ac:dyDescent="0.25">
      <c r="A103" s="1"/>
    </row>
    <row r="104" spans="1:1" ht="30" customHeight="1" x14ac:dyDescent="0.25">
      <c r="A104" s="1"/>
    </row>
    <row r="105" spans="1:1" ht="30" customHeight="1" x14ac:dyDescent="0.25">
      <c r="A105" s="1"/>
    </row>
    <row r="106" spans="1:1" ht="30" customHeight="1" x14ac:dyDescent="0.25">
      <c r="A106" s="1"/>
    </row>
    <row r="107" spans="1:1" ht="30" customHeight="1" x14ac:dyDescent="0.25">
      <c r="A107" s="1"/>
    </row>
    <row r="108" spans="1:1" ht="30" customHeight="1" x14ac:dyDescent="0.25">
      <c r="A108" s="1"/>
    </row>
    <row r="109" spans="1:1" ht="30" customHeight="1" x14ac:dyDescent="0.25">
      <c r="A109" s="1"/>
    </row>
    <row r="110" spans="1:1" ht="30" customHeight="1" x14ac:dyDescent="0.25">
      <c r="A110" s="1"/>
    </row>
    <row r="111" spans="1:1" ht="30" customHeight="1" x14ac:dyDescent="0.25">
      <c r="A111" s="1"/>
    </row>
    <row r="112" spans="1:1" ht="30" customHeight="1" x14ac:dyDescent="0.25">
      <c r="A112" s="1"/>
    </row>
    <row r="113" spans="1:1" ht="30" customHeight="1" x14ac:dyDescent="0.25">
      <c r="A113" s="1"/>
    </row>
    <row r="114" spans="1:1" ht="30" customHeight="1" x14ac:dyDescent="0.25">
      <c r="A114" s="1"/>
    </row>
    <row r="115" spans="1:1" ht="30" customHeight="1" x14ac:dyDescent="0.25">
      <c r="A115" s="1"/>
    </row>
    <row r="116" spans="1:1" ht="30" customHeight="1" x14ac:dyDescent="0.25">
      <c r="A116" s="1"/>
    </row>
    <row r="117" spans="1:1" ht="30" customHeight="1" x14ac:dyDescent="0.25">
      <c r="A117" s="1"/>
    </row>
    <row r="118" spans="1:1" ht="30" customHeight="1" x14ac:dyDescent="0.25">
      <c r="A118" s="1"/>
    </row>
    <row r="119" spans="1:1" ht="30" customHeight="1" x14ac:dyDescent="0.25">
      <c r="A119" s="1"/>
    </row>
    <row r="120" spans="1:1" ht="30" customHeight="1" x14ac:dyDescent="0.25">
      <c r="A120" s="1"/>
    </row>
    <row r="121" spans="1:1" ht="30" customHeight="1" x14ac:dyDescent="0.25">
      <c r="A121" s="1"/>
    </row>
    <row r="122" spans="1:1" ht="30" customHeight="1" x14ac:dyDescent="0.25">
      <c r="A122" s="1"/>
    </row>
    <row r="123" spans="1:1" ht="30" customHeight="1" x14ac:dyDescent="0.25">
      <c r="A123" s="1"/>
    </row>
    <row r="124" spans="1:1" ht="30" customHeight="1" x14ac:dyDescent="0.25">
      <c r="A124" s="1"/>
    </row>
    <row r="125" spans="1:1" ht="30" customHeight="1" x14ac:dyDescent="0.25">
      <c r="A125" s="1"/>
    </row>
    <row r="126" spans="1:1" ht="30" customHeight="1" x14ac:dyDescent="0.25">
      <c r="A126" s="1"/>
    </row>
    <row r="127" spans="1:1" ht="30" customHeight="1" x14ac:dyDescent="0.25">
      <c r="A127" s="1"/>
    </row>
    <row r="128" spans="1:1" ht="30" customHeight="1" x14ac:dyDescent="0.25">
      <c r="A128" s="1"/>
    </row>
    <row r="129" spans="1:1" ht="30" customHeight="1" x14ac:dyDescent="0.25">
      <c r="A129" s="1"/>
    </row>
    <row r="130" spans="1:1" ht="30" customHeight="1" x14ac:dyDescent="0.25">
      <c r="A130" s="1"/>
    </row>
    <row r="131" spans="1:1" ht="30" customHeight="1" x14ac:dyDescent="0.25">
      <c r="A131" s="1"/>
    </row>
    <row r="132" spans="1:1" ht="30" customHeight="1" x14ac:dyDescent="0.25">
      <c r="A132" s="1"/>
    </row>
    <row r="133" spans="1:1" ht="30" customHeight="1" x14ac:dyDescent="0.25">
      <c r="A133" s="1"/>
    </row>
    <row r="134" spans="1:1" ht="30" customHeight="1" x14ac:dyDescent="0.25">
      <c r="A134" s="1"/>
    </row>
    <row r="135" spans="1:1" ht="30" customHeight="1" x14ac:dyDescent="0.25">
      <c r="A135" s="1"/>
    </row>
    <row r="136" spans="1:1" ht="30" customHeight="1" x14ac:dyDescent="0.25">
      <c r="A136" s="1"/>
    </row>
    <row r="137" spans="1:1" ht="30" customHeight="1" x14ac:dyDescent="0.25">
      <c r="A137" s="1"/>
    </row>
    <row r="138" spans="1:1" ht="30" customHeight="1" x14ac:dyDescent="0.25">
      <c r="A138" s="1"/>
    </row>
    <row r="139" spans="1:1" ht="30" customHeight="1" x14ac:dyDescent="0.25">
      <c r="A139" s="1"/>
    </row>
    <row r="140" spans="1:1" ht="30" customHeight="1" x14ac:dyDescent="0.25">
      <c r="A140" s="1"/>
    </row>
    <row r="141" spans="1:1" ht="30" customHeight="1" x14ac:dyDescent="0.25">
      <c r="A141" s="1"/>
    </row>
    <row r="142" spans="1:1" ht="30" customHeight="1" x14ac:dyDescent="0.25">
      <c r="A142" s="1"/>
    </row>
    <row r="143" spans="1:1" ht="30" customHeight="1" x14ac:dyDescent="0.25">
      <c r="A143" s="1"/>
    </row>
    <row r="144" spans="1:1" ht="30" customHeight="1" x14ac:dyDescent="0.25">
      <c r="A144" s="1"/>
    </row>
    <row r="145" spans="1:1" ht="30" customHeight="1" x14ac:dyDescent="0.25">
      <c r="A145" s="1"/>
    </row>
    <row r="146" spans="1:1" ht="30" customHeight="1" x14ac:dyDescent="0.25">
      <c r="A146" s="1"/>
    </row>
    <row r="147" spans="1:1" ht="30" customHeight="1" x14ac:dyDescent="0.25">
      <c r="A147" s="1"/>
    </row>
    <row r="148" spans="1:1" ht="30" customHeight="1" x14ac:dyDescent="0.25">
      <c r="A148" s="1"/>
    </row>
    <row r="149" spans="1:1" ht="30" customHeight="1" x14ac:dyDescent="0.25">
      <c r="A149" s="1"/>
    </row>
    <row r="150" spans="1:1" ht="30" customHeight="1" x14ac:dyDescent="0.25">
      <c r="A150" s="1"/>
    </row>
    <row r="151" spans="1:1" ht="30" customHeight="1" x14ac:dyDescent="0.25">
      <c r="A151" s="1"/>
    </row>
    <row r="152" spans="1:1" ht="30" customHeight="1" x14ac:dyDescent="0.25">
      <c r="A152" s="1"/>
    </row>
    <row r="153" spans="1:1" ht="30" customHeight="1" x14ac:dyDescent="0.25">
      <c r="A153" s="1"/>
    </row>
    <row r="154" spans="1:1" ht="30" customHeight="1" x14ac:dyDescent="0.25">
      <c r="A154" s="1"/>
    </row>
    <row r="155" spans="1:1" ht="30" customHeight="1" x14ac:dyDescent="0.25">
      <c r="A155" s="1"/>
    </row>
    <row r="156" spans="1:1" ht="30" customHeight="1" x14ac:dyDescent="0.25">
      <c r="A156" s="1"/>
    </row>
    <row r="157" spans="1:1" ht="30" customHeight="1" x14ac:dyDescent="0.25">
      <c r="A157" s="1"/>
    </row>
    <row r="158" spans="1:1" ht="30" customHeight="1" x14ac:dyDescent="0.25">
      <c r="A158" s="1"/>
    </row>
    <row r="159" spans="1:1" ht="30" customHeight="1" x14ac:dyDescent="0.25">
      <c r="A159" s="1"/>
    </row>
    <row r="160" spans="1:1" ht="30" customHeight="1" x14ac:dyDescent="0.25">
      <c r="A160" s="1"/>
    </row>
    <row r="161" spans="1:1" ht="30" customHeight="1" x14ac:dyDescent="0.25">
      <c r="A161" s="1"/>
    </row>
    <row r="162" spans="1:1" ht="30" customHeight="1" x14ac:dyDescent="0.25">
      <c r="A162" s="1"/>
    </row>
    <row r="163" spans="1:1" ht="30" customHeight="1" x14ac:dyDescent="0.25">
      <c r="A163" s="1"/>
    </row>
    <row r="164" spans="1:1" ht="30" customHeight="1" x14ac:dyDescent="0.25">
      <c r="A164" s="1"/>
    </row>
    <row r="165" spans="1:1" ht="30" customHeight="1" x14ac:dyDescent="0.25">
      <c r="A165" s="1"/>
    </row>
    <row r="166" spans="1:1" ht="30" customHeight="1" x14ac:dyDescent="0.25">
      <c r="A166" s="1"/>
    </row>
    <row r="167" spans="1:1" ht="30" customHeight="1" x14ac:dyDescent="0.25">
      <c r="A167" s="1"/>
    </row>
    <row r="168" spans="1:1" ht="30" customHeight="1" x14ac:dyDescent="0.25">
      <c r="A168" s="1"/>
    </row>
    <row r="169" spans="1:1" ht="30" customHeight="1" x14ac:dyDescent="0.25">
      <c r="A169" s="1"/>
    </row>
    <row r="170" spans="1:1" ht="30" customHeight="1" x14ac:dyDescent="0.25">
      <c r="A170" s="1"/>
    </row>
    <row r="171" spans="1:1" ht="30" customHeight="1" x14ac:dyDescent="0.25">
      <c r="A171" s="1"/>
    </row>
    <row r="172" spans="1:1" ht="30" customHeight="1" x14ac:dyDescent="0.25">
      <c r="A172" s="1"/>
    </row>
    <row r="173" spans="1:1" ht="30" customHeight="1" x14ac:dyDescent="0.25">
      <c r="A173" s="1"/>
    </row>
    <row r="174" spans="1:1" ht="30" customHeight="1" x14ac:dyDescent="0.25">
      <c r="A174" s="1"/>
    </row>
    <row r="175" spans="1:1" ht="30" customHeight="1" x14ac:dyDescent="0.25">
      <c r="A175" s="1"/>
    </row>
    <row r="176" spans="1:1" ht="30" customHeight="1" x14ac:dyDescent="0.25">
      <c r="A176" s="1"/>
    </row>
    <row r="177" spans="1:1" ht="30" customHeight="1" x14ac:dyDescent="0.25">
      <c r="A177" s="1"/>
    </row>
    <row r="178" spans="1:1" ht="30" customHeight="1" x14ac:dyDescent="0.25">
      <c r="A178" s="1"/>
    </row>
    <row r="179" spans="1:1" ht="30" customHeight="1" x14ac:dyDescent="0.25">
      <c r="A179" s="1"/>
    </row>
    <row r="180" spans="1:1" ht="30" customHeight="1" x14ac:dyDescent="0.25">
      <c r="A180" s="1"/>
    </row>
    <row r="181" spans="1:1" ht="30" customHeight="1" x14ac:dyDescent="0.25">
      <c r="A181" s="1"/>
    </row>
    <row r="182" spans="1:1" ht="30" customHeight="1" x14ac:dyDescent="0.25">
      <c r="A182" s="1"/>
    </row>
    <row r="183" spans="1:1" ht="30" customHeight="1" x14ac:dyDescent="0.25">
      <c r="A183" s="1"/>
    </row>
    <row r="184" spans="1:1" ht="30" customHeight="1" x14ac:dyDescent="0.25">
      <c r="A184" s="1"/>
    </row>
    <row r="185" spans="1:1" ht="30" customHeight="1" x14ac:dyDescent="0.25">
      <c r="A185" s="1"/>
    </row>
    <row r="186" spans="1:1" ht="30" customHeight="1" x14ac:dyDescent="0.25">
      <c r="A186" s="1"/>
    </row>
    <row r="187" spans="1:1" ht="30" customHeight="1" x14ac:dyDescent="0.25">
      <c r="A187" s="1"/>
    </row>
    <row r="188" spans="1:1" ht="30" customHeight="1" x14ac:dyDescent="0.25">
      <c r="A188" s="1"/>
    </row>
    <row r="189" spans="1:1" ht="30" customHeight="1" x14ac:dyDescent="0.25">
      <c r="A189" s="1"/>
    </row>
    <row r="190" spans="1:1" ht="30" customHeight="1" x14ac:dyDescent="0.25">
      <c r="A190" s="1"/>
    </row>
    <row r="191" spans="1:1" ht="30" customHeight="1" x14ac:dyDescent="0.25">
      <c r="A191" s="1"/>
    </row>
    <row r="192" spans="1:1" ht="30" customHeight="1" x14ac:dyDescent="0.25">
      <c r="A192" s="1"/>
    </row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</sheetData>
  <mergeCells count="21">
    <mergeCell ref="A39:J39"/>
    <mergeCell ref="B40:H40"/>
    <mergeCell ref="E4:G4"/>
    <mergeCell ref="H4:J4"/>
    <mergeCell ref="A4:B5"/>
    <mergeCell ref="C4:C5"/>
    <mergeCell ref="A7:A14"/>
    <mergeCell ref="A23:A29"/>
    <mergeCell ref="A15:A20"/>
    <mergeCell ref="A32:A34"/>
    <mergeCell ref="A35:A36"/>
    <mergeCell ref="A37:A38"/>
    <mergeCell ref="K4:K5"/>
    <mergeCell ref="L4:L5"/>
    <mergeCell ref="A6:L6"/>
    <mergeCell ref="A3:L3"/>
    <mergeCell ref="F1:L1"/>
    <mergeCell ref="C1:E1"/>
    <mergeCell ref="C2:E2"/>
    <mergeCell ref="F2:L2"/>
    <mergeCell ref="D4:D5"/>
  </mergeCells>
  <pageMargins left="0.11811023622047245" right="0" top="0" bottom="0" header="0.31496062992125984" footer="0.31496062992125984"/>
  <pageSetup paperSize="9" scale="4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991"/>
  <sheetViews>
    <sheetView zoomScale="80" zoomScaleNormal="80" workbookViewId="0">
      <pane xSplit="3" ySplit="5" topLeftCell="D33" activePane="bottomRight" state="frozen"/>
      <selection pane="topRight" activeCell="D1" sqref="D1"/>
      <selection pane="bottomLeft" activeCell="A6" sqref="A6"/>
      <selection pane="bottomRight" activeCell="D23" sqref="D23"/>
    </sheetView>
  </sheetViews>
  <sheetFormatPr defaultColWidth="12.625" defaultRowHeight="15" customHeight="1" x14ac:dyDescent="0.25"/>
  <cols>
    <col min="1" max="1" width="3.375" style="15" customWidth="1"/>
    <col min="2" max="2" width="5.125" style="1" customWidth="1"/>
    <col min="3" max="3" width="36.875" style="15" customWidth="1"/>
    <col min="4" max="4" width="42" style="15" customWidth="1"/>
    <col min="5" max="5" width="19.625" style="15" customWidth="1"/>
    <col min="6" max="6" width="16.625" style="302" customWidth="1"/>
    <col min="7" max="7" width="16" style="14" customWidth="1"/>
    <col min="8" max="8" width="10.625" style="302" customWidth="1"/>
    <col min="9" max="9" width="19.875" style="15" customWidth="1"/>
    <col min="10" max="11" width="14.625" style="14" customWidth="1"/>
    <col min="12" max="12" width="8.25" style="15" customWidth="1"/>
    <col min="13" max="13" width="12.875" style="15" customWidth="1"/>
    <col min="14" max="14" width="12.625" style="15"/>
    <col min="15" max="15" width="40.5" style="15" customWidth="1"/>
    <col min="16" max="16384" width="12.625" style="15"/>
  </cols>
  <sheetData>
    <row r="1" spans="1:15" ht="72.75" customHeight="1" x14ac:dyDescent="0.5">
      <c r="A1" s="1"/>
      <c r="C1" s="2" t="s">
        <v>0</v>
      </c>
      <c r="D1" s="600" t="s">
        <v>1</v>
      </c>
      <c r="E1" s="600"/>
      <c r="F1" s="303"/>
      <c r="G1" s="303"/>
      <c r="H1" s="303"/>
      <c r="I1" s="558" t="s">
        <v>43</v>
      </c>
      <c r="J1" s="559"/>
      <c r="K1" s="559"/>
      <c r="L1" s="559"/>
      <c r="M1" s="559"/>
    </row>
    <row r="2" spans="1:15" ht="75.75" customHeight="1" thickBot="1" x14ac:dyDescent="0.25">
      <c r="A2" s="1"/>
      <c r="C2" s="3"/>
      <c r="D2" s="601" t="s">
        <v>28</v>
      </c>
      <c r="E2" s="601"/>
      <c r="F2" s="311"/>
      <c r="G2" s="327"/>
      <c r="H2" s="311"/>
      <c r="I2" s="563" t="s">
        <v>112</v>
      </c>
      <c r="J2" s="564"/>
      <c r="K2" s="564"/>
      <c r="L2" s="564"/>
      <c r="M2" s="564"/>
    </row>
    <row r="3" spans="1:15" ht="3" customHeight="1" thickBot="1" x14ac:dyDescent="0.25">
      <c r="A3" s="557"/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556"/>
    </row>
    <row r="4" spans="1:15" ht="66.599999999999994" customHeight="1" thickBot="1" x14ac:dyDescent="0.25">
      <c r="A4" s="608" t="s">
        <v>2</v>
      </c>
      <c r="B4" s="609"/>
      <c r="C4" s="609"/>
      <c r="D4" s="147" t="s">
        <v>3</v>
      </c>
      <c r="E4" s="148" t="s">
        <v>5</v>
      </c>
      <c r="F4" s="148" t="s">
        <v>253</v>
      </c>
      <c r="G4" s="148" t="s">
        <v>4</v>
      </c>
      <c r="H4" s="147" t="s">
        <v>7</v>
      </c>
      <c r="I4" s="147" t="s">
        <v>254</v>
      </c>
      <c r="J4" s="149" t="s">
        <v>29</v>
      </c>
      <c r="K4" s="149" t="s">
        <v>30</v>
      </c>
      <c r="L4" s="150" t="s">
        <v>45</v>
      </c>
      <c r="M4" s="151" t="s">
        <v>42</v>
      </c>
    </row>
    <row r="5" spans="1:15" ht="3.75" customHeight="1" thickBot="1" x14ac:dyDescent="0.25">
      <c r="A5" s="554" t="s">
        <v>8</v>
      </c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6"/>
      <c r="M5" s="556"/>
    </row>
    <row r="6" spans="1:15" s="10" customFormat="1" ht="34.15" customHeight="1" x14ac:dyDescent="0.2">
      <c r="A6" s="577" t="s">
        <v>9</v>
      </c>
      <c r="B6" s="586" t="s">
        <v>10</v>
      </c>
      <c r="C6" s="42" t="s">
        <v>91</v>
      </c>
      <c r="D6" s="11" t="s">
        <v>89</v>
      </c>
      <c r="E6" s="141" t="s">
        <v>17</v>
      </c>
      <c r="F6" s="141" t="s">
        <v>255</v>
      </c>
      <c r="G6" s="328" t="s">
        <v>256</v>
      </c>
      <c r="H6" s="315">
        <v>83.75</v>
      </c>
      <c r="I6" s="312" t="s">
        <v>257</v>
      </c>
      <c r="J6" s="160">
        <v>289</v>
      </c>
      <c r="K6" s="163">
        <v>207</v>
      </c>
      <c r="L6" s="66"/>
      <c r="M6" s="110">
        <f>K6*L6</f>
        <v>0</v>
      </c>
    </row>
    <row r="7" spans="1:15" s="10" customFormat="1" ht="34.15" customHeight="1" x14ac:dyDescent="0.2">
      <c r="A7" s="577"/>
      <c r="B7" s="587"/>
      <c r="C7" s="111" t="s">
        <v>123</v>
      </c>
      <c r="D7" s="9" t="s">
        <v>122</v>
      </c>
      <c r="E7" s="126" t="s">
        <v>17</v>
      </c>
      <c r="F7" s="126" t="s">
        <v>258</v>
      </c>
      <c r="G7" s="329" t="s">
        <v>259</v>
      </c>
      <c r="H7" s="316">
        <v>83</v>
      </c>
      <c r="I7" s="171" t="s">
        <v>260</v>
      </c>
      <c r="J7" s="162">
        <v>312</v>
      </c>
      <c r="K7" s="164">
        <v>223</v>
      </c>
      <c r="L7" s="36"/>
      <c r="M7" s="109">
        <f>K7*L7</f>
        <v>0</v>
      </c>
    </row>
    <row r="8" spans="1:15" ht="38.25" customHeight="1" thickBot="1" x14ac:dyDescent="0.25">
      <c r="A8" s="578"/>
      <c r="B8" s="610"/>
      <c r="C8" s="142" t="s">
        <v>13</v>
      </c>
      <c r="D8" s="12" t="s">
        <v>14</v>
      </c>
      <c r="E8" s="132" t="s">
        <v>12</v>
      </c>
      <c r="F8" s="132" t="s">
        <v>261</v>
      </c>
      <c r="G8" s="330" t="s">
        <v>262</v>
      </c>
      <c r="H8" s="317">
        <v>84</v>
      </c>
      <c r="I8" s="314" t="s">
        <v>263</v>
      </c>
      <c r="J8" s="161">
        <v>466</v>
      </c>
      <c r="K8" s="172">
        <v>333</v>
      </c>
      <c r="L8" s="38"/>
      <c r="M8" s="112">
        <f t="shared" ref="M8:M34" si="0">K8*L8</f>
        <v>0</v>
      </c>
      <c r="O8" s="313"/>
    </row>
    <row r="9" spans="1:15" s="10" customFormat="1" ht="51" customHeight="1" x14ac:dyDescent="0.2">
      <c r="A9" s="578"/>
      <c r="B9" s="586" t="s">
        <v>10</v>
      </c>
      <c r="C9" s="271" t="s">
        <v>217</v>
      </c>
      <c r="D9" s="273" t="s">
        <v>219</v>
      </c>
      <c r="E9" s="283" t="s">
        <v>223</v>
      </c>
      <c r="F9" s="283" t="s">
        <v>222</v>
      </c>
      <c r="G9" s="584" t="s">
        <v>264</v>
      </c>
      <c r="H9" s="318">
        <v>85.25</v>
      </c>
      <c r="I9" s="274" t="s">
        <v>265</v>
      </c>
      <c r="J9" s="275">
        <v>449</v>
      </c>
      <c r="K9" s="320">
        <v>321</v>
      </c>
      <c r="L9" s="66"/>
      <c r="M9" s="110">
        <f>K9*L9</f>
        <v>0</v>
      </c>
      <c r="N9" s="278" t="s">
        <v>220</v>
      </c>
      <c r="O9" s="280"/>
    </row>
    <row r="10" spans="1:15" s="10" customFormat="1" ht="81.75" customHeight="1" thickBot="1" x14ac:dyDescent="0.25">
      <c r="A10" s="578"/>
      <c r="B10" s="587"/>
      <c r="C10" s="272" t="s">
        <v>216</v>
      </c>
      <c r="D10" s="276" t="s">
        <v>218</v>
      </c>
      <c r="E10" s="284" t="s">
        <v>224</v>
      </c>
      <c r="F10" s="284" t="s">
        <v>222</v>
      </c>
      <c r="G10" s="585"/>
      <c r="H10" s="319">
        <v>85.5</v>
      </c>
      <c r="I10" s="277" t="s">
        <v>266</v>
      </c>
      <c r="J10" s="548">
        <v>526</v>
      </c>
      <c r="K10" s="549">
        <v>376</v>
      </c>
      <c r="L10" s="36"/>
      <c r="M10" s="109">
        <f>K10*L10</f>
        <v>0</v>
      </c>
      <c r="N10" s="278" t="s">
        <v>220</v>
      </c>
      <c r="O10" s="156"/>
    </row>
    <row r="11" spans="1:15" s="296" customFormat="1" ht="34.5" customHeight="1" x14ac:dyDescent="0.2">
      <c r="A11" s="578"/>
      <c r="B11" s="603" t="s">
        <v>93</v>
      </c>
      <c r="C11" s="42" t="s">
        <v>252</v>
      </c>
      <c r="D11" s="322" t="s">
        <v>90</v>
      </c>
      <c r="E11" s="141" t="s">
        <v>15</v>
      </c>
      <c r="F11" s="326" t="s">
        <v>267</v>
      </c>
      <c r="G11" s="331" t="s">
        <v>16</v>
      </c>
      <c r="H11" s="323">
        <v>84</v>
      </c>
      <c r="I11" s="324" t="s">
        <v>268</v>
      </c>
      <c r="J11" s="546">
        <v>360</v>
      </c>
      <c r="K11" s="547">
        <v>257</v>
      </c>
      <c r="L11" s="36"/>
      <c r="M11" s="109">
        <f t="shared" ref="M11:M12" si="1">K11*L11</f>
        <v>0</v>
      </c>
      <c r="O11" s="313"/>
    </row>
    <row r="12" spans="1:15" s="450" customFormat="1" ht="34.5" customHeight="1" x14ac:dyDescent="0.2">
      <c r="A12" s="578"/>
      <c r="B12" s="603"/>
      <c r="C12" s="443" t="s">
        <v>340</v>
      </c>
      <c r="D12" s="441" t="s">
        <v>341</v>
      </c>
      <c r="E12" s="442" t="s">
        <v>15</v>
      </c>
      <c r="F12" s="442" t="s">
        <v>342</v>
      </c>
      <c r="G12" s="448" t="s">
        <v>343</v>
      </c>
      <c r="H12" s="447">
        <v>84.25</v>
      </c>
      <c r="I12" s="446" t="s">
        <v>344</v>
      </c>
      <c r="J12" s="444">
        <v>492</v>
      </c>
      <c r="K12" s="445">
        <v>340</v>
      </c>
      <c r="L12" s="36"/>
      <c r="M12" s="109">
        <f t="shared" si="1"/>
        <v>0</v>
      </c>
      <c r="O12" s="313"/>
    </row>
    <row r="13" spans="1:15" s="440" customFormat="1" ht="34.5" customHeight="1" thickBot="1" x14ac:dyDescent="0.25">
      <c r="A13" s="578"/>
      <c r="B13" s="603"/>
      <c r="C13" s="443" t="s">
        <v>345</v>
      </c>
      <c r="D13" s="441" t="s">
        <v>348</v>
      </c>
      <c r="E13" s="442" t="s">
        <v>15</v>
      </c>
      <c r="F13" s="451" t="s">
        <v>347</v>
      </c>
      <c r="G13" s="448" t="s">
        <v>349</v>
      </c>
      <c r="H13" s="447">
        <v>85.75</v>
      </c>
      <c r="I13" s="446" t="s">
        <v>350</v>
      </c>
      <c r="J13" s="444">
        <v>367</v>
      </c>
      <c r="K13" s="445">
        <v>262</v>
      </c>
      <c r="L13" s="36"/>
      <c r="M13" s="109">
        <f t="shared" ref="M13" si="2">K13*L13</f>
        <v>0</v>
      </c>
      <c r="O13" s="313"/>
    </row>
    <row r="14" spans="1:15" s="121" customFormat="1" ht="34.5" customHeight="1" x14ac:dyDescent="0.2">
      <c r="A14" s="578"/>
      <c r="B14" s="604"/>
      <c r="C14" s="138" t="s">
        <v>106</v>
      </c>
      <c r="D14" s="65" t="s">
        <v>107</v>
      </c>
      <c r="E14" s="133" t="s">
        <v>11</v>
      </c>
      <c r="F14" s="133" t="s">
        <v>270</v>
      </c>
      <c r="G14" s="336" t="s">
        <v>16</v>
      </c>
      <c r="H14" s="337">
        <v>86.25</v>
      </c>
      <c r="I14" s="332" t="s">
        <v>271</v>
      </c>
      <c r="J14" s="144">
        <v>619</v>
      </c>
      <c r="K14" s="289">
        <v>442</v>
      </c>
      <c r="L14" s="290"/>
      <c r="M14" s="110">
        <f t="shared" ref="M14" si="3">K14*L14</f>
        <v>0</v>
      </c>
      <c r="N14" s="279" t="s">
        <v>220</v>
      </c>
      <c r="O14" s="313"/>
    </row>
    <row r="15" spans="1:15" s="64" customFormat="1" ht="34.5" customHeight="1" x14ac:dyDescent="0.2">
      <c r="A15" s="578"/>
      <c r="B15" s="604"/>
      <c r="C15" s="139" t="s">
        <v>56</v>
      </c>
      <c r="D15" s="124" t="s">
        <v>58</v>
      </c>
      <c r="E15" s="134" t="s">
        <v>15</v>
      </c>
      <c r="F15" s="134" t="s">
        <v>270</v>
      </c>
      <c r="G15" s="338" t="s">
        <v>16</v>
      </c>
      <c r="H15" s="339">
        <v>87.25</v>
      </c>
      <c r="I15" s="333" t="s">
        <v>272</v>
      </c>
      <c r="J15" s="145">
        <v>733</v>
      </c>
      <c r="K15" s="291">
        <v>523</v>
      </c>
      <c r="L15" s="292"/>
      <c r="M15" s="109">
        <f t="shared" si="0"/>
        <v>0</v>
      </c>
      <c r="N15" s="279" t="s">
        <v>220</v>
      </c>
      <c r="O15" s="313"/>
    </row>
    <row r="16" spans="1:15" s="281" customFormat="1" ht="34.5" customHeight="1" x14ac:dyDescent="0.2">
      <c r="A16" s="578"/>
      <c r="B16" s="605"/>
      <c r="C16" s="139" t="s">
        <v>55</v>
      </c>
      <c r="D16" s="124" t="s">
        <v>57</v>
      </c>
      <c r="E16" s="134" t="s">
        <v>11</v>
      </c>
      <c r="F16" s="134" t="s">
        <v>270</v>
      </c>
      <c r="G16" s="338" t="s">
        <v>16</v>
      </c>
      <c r="H16" s="339">
        <v>88.75</v>
      </c>
      <c r="I16" s="333" t="s">
        <v>273</v>
      </c>
      <c r="J16" s="145">
        <v>832</v>
      </c>
      <c r="K16" s="291">
        <v>594</v>
      </c>
      <c r="L16" s="292"/>
      <c r="M16" s="109">
        <f t="shared" ref="M16:M17" si="4">K16*L16</f>
        <v>0</v>
      </c>
      <c r="N16" s="279" t="s">
        <v>220</v>
      </c>
      <c r="O16" s="313"/>
    </row>
    <row r="17" spans="1:15" s="302" customFormat="1" ht="53.25" customHeight="1" x14ac:dyDescent="0.2">
      <c r="A17" s="578"/>
      <c r="B17" s="605"/>
      <c r="C17" s="304" t="s">
        <v>227</v>
      </c>
      <c r="D17" s="305" t="s">
        <v>225</v>
      </c>
      <c r="E17" s="306" t="s">
        <v>226</v>
      </c>
      <c r="F17" s="306" t="s">
        <v>270</v>
      </c>
      <c r="G17" s="340" t="s">
        <v>274</v>
      </c>
      <c r="H17" s="341">
        <v>89.25</v>
      </c>
      <c r="I17" s="334" t="s">
        <v>275</v>
      </c>
      <c r="J17" s="309">
        <v>1100</v>
      </c>
      <c r="K17" s="310">
        <v>770</v>
      </c>
      <c r="L17" s="292"/>
      <c r="M17" s="109">
        <f t="shared" si="4"/>
        <v>0</v>
      </c>
      <c r="N17" s="279" t="s">
        <v>220</v>
      </c>
    </row>
    <row r="18" spans="1:15" ht="53.25" customHeight="1" thickBot="1" x14ac:dyDescent="0.25">
      <c r="A18" s="578"/>
      <c r="B18" s="605"/>
      <c r="C18" s="304" t="s">
        <v>242</v>
      </c>
      <c r="D18" s="307" t="s">
        <v>243</v>
      </c>
      <c r="E18" s="308" t="s">
        <v>244</v>
      </c>
      <c r="F18" s="308" t="s">
        <v>269</v>
      </c>
      <c r="G18" s="342" t="s">
        <v>230</v>
      </c>
      <c r="H18" s="343">
        <v>88.25</v>
      </c>
      <c r="I18" s="335" t="s">
        <v>276</v>
      </c>
      <c r="J18" s="288">
        <v>1150</v>
      </c>
      <c r="K18" s="293">
        <v>800</v>
      </c>
      <c r="L18" s="33"/>
      <c r="M18" s="112">
        <f t="shared" si="0"/>
        <v>0</v>
      </c>
      <c r="N18" s="279" t="s">
        <v>220</v>
      </c>
    </row>
    <row r="19" spans="1:15" s="282" customFormat="1" ht="40.9" customHeight="1" x14ac:dyDescent="0.2">
      <c r="A19" s="606"/>
      <c r="B19" s="611" t="s">
        <v>331</v>
      </c>
      <c r="C19" s="401" t="s">
        <v>240</v>
      </c>
      <c r="D19" s="7" t="s">
        <v>239</v>
      </c>
      <c r="E19" s="300" t="s">
        <v>15</v>
      </c>
      <c r="F19" s="300" t="s">
        <v>277</v>
      </c>
      <c r="G19" s="345" t="s">
        <v>278</v>
      </c>
      <c r="H19" s="325">
        <v>85</v>
      </c>
      <c r="I19" s="321" t="s">
        <v>279</v>
      </c>
      <c r="J19" s="162">
        <v>423</v>
      </c>
      <c r="K19" s="164">
        <v>302</v>
      </c>
      <c r="L19" s="36"/>
      <c r="M19" s="109">
        <f t="shared" ref="M19" si="5">K19*L19</f>
        <v>0</v>
      </c>
      <c r="O19" s="313"/>
    </row>
    <row r="20" spans="1:15" s="281" customFormat="1" ht="40.9" customHeight="1" thickBot="1" x14ac:dyDescent="0.25">
      <c r="A20" s="606"/>
      <c r="B20" s="612"/>
      <c r="C20" s="140" t="s">
        <v>61</v>
      </c>
      <c r="D20" s="12" t="s">
        <v>108</v>
      </c>
      <c r="E20" s="132" t="s">
        <v>15</v>
      </c>
      <c r="F20" s="132" t="s">
        <v>280</v>
      </c>
      <c r="G20" s="330" t="s">
        <v>236</v>
      </c>
      <c r="H20" s="317">
        <v>85</v>
      </c>
      <c r="I20" s="146" t="s">
        <v>281</v>
      </c>
      <c r="J20" s="165">
        <v>525</v>
      </c>
      <c r="K20" s="166">
        <v>375</v>
      </c>
      <c r="L20" s="38"/>
      <c r="M20" s="112">
        <f t="shared" ref="M20:M21" si="6">K20*L20</f>
        <v>0</v>
      </c>
    </row>
    <row r="21" spans="1:15" s="10" customFormat="1" ht="92.45" customHeight="1" thickBot="1" x14ac:dyDescent="0.25">
      <c r="A21" s="606"/>
      <c r="B21" s="433" t="s">
        <v>333</v>
      </c>
      <c r="C21" s="351" t="s">
        <v>334</v>
      </c>
      <c r="D21" s="434" t="s">
        <v>335</v>
      </c>
      <c r="E21" s="435" t="s">
        <v>11</v>
      </c>
      <c r="F21" s="435" t="s">
        <v>261</v>
      </c>
      <c r="G21" s="436" t="s">
        <v>336</v>
      </c>
      <c r="H21" s="437">
        <v>87</v>
      </c>
      <c r="I21" s="438" t="s">
        <v>337</v>
      </c>
      <c r="J21" s="297">
        <v>547</v>
      </c>
      <c r="K21" s="298">
        <v>391</v>
      </c>
      <c r="L21" s="299"/>
      <c r="M21" s="118">
        <f t="shared" si="6"/>
        <v>0</v>
      </c>
      <c r="O21" s="156"/>
    </row>
    <row r="22" spans="1:15" s="10" customFormat="1" ht="92.45" customHeight="1" thickBot="1" x14ac:dyDescent="0.25">
      <c r="A22" s="607"/>
      <c r="B22" s="349" t="s">
        <v>24</v>
      </c>
      <c r="C22" s="351" t="s">
        <v>92</v>
      </c>
      <c r="D22" s="13" t="s">
        <v>110</v>
      </c>
      <c r="E22" s="136" t="s">
        <v>15</v>
      </c>
      <c r="F22" s="136" t="s">
        <v>296</v>
      </c>
      <c r="G22" s="352" t="s">
        <v>238</v>
      </c>
      <c r="H22" s="353">
        <v>86</v>
      </c>
      <c r="I22" s="354" t="s">
        <v>297</v>
      </c>
      <c r="J22" s="297">
        <v>552</v>
      </c>
      <c r="K22" s="298">
        <v>395</v>
      </c>
      <c r="L22" s="299"/>
      <c r="M22" s="118">
        <f t="shared" si="0"/>
        <v>0</v>
      </c>
      <c r="O22" s="156"/>
    </row>
    <row r="23" spans="1:15" s="450" customFormat="1" ht="85.9" customHeight="1" thickBot="1" x14ac:dyDescent="0.25">
      <c r="A23" s="607"/>
      <c r="B23" s="350" t="s">
        <v>81</v>
      </c>
      <c r="C23" s="355" t="s">
        <v>84</v>
      </c>
      <c r="D23" s="13" t="s">
        <v>82</v>
      </c>
      <c r="E23" s="136" t="s">
        <v>15</v>
      </c>
      <c r="F23" s="136" t="s">
        <v>293</v>
      </c>
      <c r="G23" s="352" t="s">
        <v>294</v>
      </c>
      <c r="H23" s="356">
        <v>84.25</v>
      </c>
      <c r="I23" s="357" t="s">
        <v>295</v>
      </c>
      <c r="J23" s="168">
        <v>490</v>
      </c>
      <c r="K23" s="169">
        <v>350</v>
      </c>
      <c r="L23" s="51"/>
      <c r="M23" s="110">
        <f t="shared" ref="M23" si="7">K23*L23</f>
        <v>0</v>
      </c>
      <c r="O23" s="313"/>
    </row>
    <row r="24" spans="1:15" s="49" customFormat="1" ht="34.5" customHeight="1" x14ac:dyDescent="0.2">
      <c r="A24" s="602" t="s">
        <v>19</v>
      </c>
      <c r="B24" s="595" t="s">
        <v>20</v>
      </c>
      <c r="C24" s="42" t="s">
        <v>49</v>
      </c>
      <c r="D24" s="322" t="s">
        <v>50</v>
      </c>
      <c r="E24" s="137" t="s">
        <v>15</v>
      </c>
      <c r="F24" s="135" t="s">
        <v>282</v>
      </c>
      <c r="G24" s="344" t="s">
        <v>291</v>
      </c>
      <c r="H24" s="347">
        <v>84.75</v>
      </c>
      <c r="I24" s="346" t="s">
        <v>292</v>
      </c>
      <c r="J24" s="160">
        <v>464</v>
      </c>
      <c r="K24" s="163">
        <v>332</v>
      </c>
      <c r="L24" s="66"/>
      <c r="M24" s="110">
        <f t="shared" si="0"/>
        <v>0</v>
      </c>
      <c r="O24" s="313"/>
    </row>
    <row r="25" spans="1:15" s="10" customFormat="1" ht="44.25" customHeight="1" x14ac:dyDescent="0.2">
      <c r="A25" s="602"/>
      <c r="B25" s="596"/>
      <c r="C25" s="111" t="s">
        <v>360</v>
      </c>
      <c r="D25" s="7" t="s">
        <v>362</v>
      </c>
      <c r="E25" s="125" t="s">
        <v>11</v>
      </c>
      <c r="F25" s="300" t="s">
        <v>282</v>
      </c>
      <c r="G25" s="345" t="s">
        <v>105</v>
      </c>
      <c r="H25" s="325">
        <v>84</v>
      </c>
      <c r="I25" s="321" t="s">
        <v>361</v>
      </c>
      <c r="J25" s="162">
        <v>419</v>
      </c>
      <c r="K25" s="164">
        <v>299</v>
      </c>
      <c r="L25" s="36"/>
      <c r="M25" s="109">
        <f t="shared" ref="M25" si="8">K25*L25</f>
        <v>0</v>
      </c>
      <c r="O25" s="156"/>
    </row>
    <row r="26" spans="1:15" s="10" customFormat="1" ht="34.5" customHeight="1" thickBot="1" x14ac:dyDescent="0.25">
      <c r="A26" s="602"/>
      <c r="B26" s="597"/>
      <c r="C26" s="348" t="s">
        <v>101</v>
      </c>
      <c r="D26" s="12" t="s">
        <v>318</v>
      </c>
      <c r="E26" s="132" t="s">
        <v>15</v>
      </c>
      <c r="F26" s="132" t="s">
        <v>283</v>
      </c>
      <c r="G26" s="330" t="s">
        <v>234</v>
      </c>
      <c r="H26" s="317">
        <v>86.5</v>
      </c>
      <c r="I26" s="314" t="s">
        <v>284</v>
      </c>
      <c r="J26" s="167">
        <v>541</v>
      </c>
      <c r="K26" s="228">
        <v>386</v>
      </c>
      <c r="L26" s="115"/>
      <c r="M26" s="116">
        <f t="shared" ref="M26:M32" si="9">K26*L26</f>
        <v>0</v>
      </c>
    </row>
    <row r="27" spans="1:15" s="10" customFormat="1" ht="39.950000000000003" customHeight="1" x14ac:dyDescent="0.2">
      <c r="A27" s="602"/>
      <c r="B27" s="588" t="s">
        <v>21</v>
      </c>
      <c r="C27" s="42" t="s">
        <v>149</v>
      </c>
      <c r="D27" s="11" t="s">
        <v>150</v>
      </c>
      <c r="E27" s="135" t="s">
        <v>15</v>
      </c>
      <c r="F27" s="135" t="s">
        <v>285</v>
      </c>
      <c r="G27" s="344" t="s">
        <v>286</v>
      </c>
      <c r="H27" s="323">
        <v>87.5</v>
      </c>
      <c r="I27" s="324" t="s">
        <v>287</v>
      </c>
      <c r="J27" s="160">
        <v>433</v>
      </c>
      <c r="K27" s="163">
        <v>310</v>
      </c>
      <c r="L27" s="267"/>
      <c r="M27" s="110">
        <f t="shared" ref="M27:M30" si="10">K27*L27</f>
        <v>0</v>
      </c>
      <c r="O27" s="156"/>
    </row>
    <row r="28" spans="1:15" s="10" customFormat="1" ht="39.950000000000003" customHeight="1" thickBot="1" x14ac:dyDescent="0.25">
      <c r="A28" s="602"/>
      <c r="B28" s="589"/>
      <c r="C28" s="363" t="s">
        <v>46</v>
      </c>
      <c r="D28" s="364" t="s">
        <v>23</v>
      </c>
      <c r="E28" s="365" t="s">
        <v>15</v>
      </c>
      <c r="F28" s="365" t="s">
        <v>288</v>
      </c>
      <c r="G28" s="366" t="s">
        <v>289</v>
      </c>
      <c r="H28" s="367">
        <v>87.75</v>
      </c>
      <c r="I28" s="368" t="s">
        <v>304</v>
      </c>
      <c r="J28" s="165">
        <v>709</v>
      </c>
      <c r="K28" s="166">
        <v>506</v>
      </c>
      <c r="L28" s="285"/>
      <c r="M28" s="116">
        <f t="shared" si="10"/>
        <v>0</v>
      </c>
      <c r="O28" s="156"/>
    </row>
    <row r="29" spans="1:15" s="302" customFormat="1" ht="69.95" customHeight="1" thickBot="1" x14ac:dyDescent="0.25">
      <c r="A29" s="602"/>
      <c r="B29" s="384" t="s">
        <v>245</v>
      </c>
      <c r="C29" s="402" t="s">
        <v>247</v>
      </c>
      <c r="D29" s="377" t="s">
        <v>23</v>
      </c>
      <c r="E29" s="378" t="s">
        <v>15</v>
      </c>
      <c r="F29" s="378" t="s">
        <v>301</v>
      </c>
      <c r="G29" s="379" t="s">
        <v>303</v>
      </c>
      <c r="H29" s="380">
        <v>84.5</v>
      </c>
      <c r="I29" s="375" t="s">
        <v>290</v>
      </c>
      <c r="J29" s="361">
        <v>356</v>
      </c>
      <c r="K29" s="169">
        <v>254</v>
      </c>
      <c r="L29" s="51"/>
      <c r="M29" s="110">
        <f t="shared" si="10"/>
        <v>0</v>
      </c>
    </row>
    <row r="30" spans="1:15" s="302" customFormat="1" ht="69.95" customHeight="1" thickBot="1" x14ac:dyDescent="0.25">
      <c r="A30" s="602"/>
      <c r="B30" s="385" t="s">
        <v>246</v>
      </c>
      <c r="C30" s="402" t="s">
        <v>248</v>
      </c>
      <c r="D30" s="377" t="s">
        <v>305</v>
      </c>
      <c r="E30" s="378" t="s">
        <v>15</v>
      </c>
      <c r="F30" s="378"/>
      <c r="G30" s="379" t="s">
        <v>306</v>
      </c>
      <c r="H30" s="380">
        <v>84.75</v>
      </c>
      <c r="I30" s="375" t="s">
        <v>307</v>
      </c>
      <c r="J30" s="361">
        <v>439</v>
      </c>
      <c r="K30" s="169">
        <v>313</v>
      </c>
      <c r="L30" s="51"/>
      <c r="M30" s="110">
        <f t="shared" si="10"/>
        <v>0</v>
      </c>
    </row>
    <row r="31" spans="1:15" s="302" customFormat="1" ht="69.95" customHeight="1" thickBot="1" x14ac:dyDescent="0.25">
      <c r="A31" s="602"/>
      <c r="B31" s="386" t="s">
        <v>249</v>
      </c>
      <c r="C31" s="402" t="s">
        <v>250</v>
      </c>
      <c r="D31" s="377" t="s">
        <v>48</v>
      </c>
      <c r="E31" s="378" t="s">
        <v>15</v>
      </c>
      <c r="F31" s="378" t="s">
        <v>309</v>
      </c>
      <c r="G31" s="379" t="s">
        <v>308</v>
      </c>
      <c r="H31" s="380">
        <v>84.75</v>
      </c>
      <c r="I31" s="375" t="s">
        <v>310</v>
      </c>
      <c r="J31" s="361">
        <v>498</v>
      </c>
      <c r="K31" s="169">
        <v>356</v>
      </c>
      <c r="L31" s="51"/>
      <c r="M31" s="110">
        <f t="shared" si="9"/>
        <v>0</v>
      </c>
    </row>
    <row r="32" spans="1:15" s="10" customFormat="1" ht="50.1" customHeight="1" thickBot="1" x14ac:dyDescent="0.25">
      <c r="A32" s="592" t="s">
        <v>22</v>
      </c>
      <c r="B32" s="590" t="s">
        <v>97</v>
      </c>
      <c r="C32" s="403" t="s">
        <v>251</v>
      </c>
      <c r="D32" s="182" t="s">
        <v>311</v>
      </c>
      <c r="E32" s="381" t="s">
        <v>312</v>
      </c>
      <c r="F32" s="381"/>
      <c r="G32" s="382" t="s">
        <v>313</v>
      </c>
      <c r="H32" s="383">
        <v>83.25</v>
      </c>
      <c r="I32" s="184" t="s">
        <v>315</v>
      </c>
      <c r="J32" s="362">
        <v>433</v>
      </c>
      <c r="K32" s="268">
        <v>309</v>
      </c>
      <c r="L32" s="286"/>
      <c r="M32" s="287">
        <f t="shared" si="9"/>
        <v>0</v>
      </c>
    </row>
    <row r="33" spans="1:15" s="10" customFormat="1" ht="50.1" customHeight="1" thickBot="1" x14ac:dyDescent="0.25">
      <c r="A33" s="593"/>
      <c r="B33" s="591"/>
      <c r="C33" s="376" t="s">
        <v>96</v>
      </c>
      <c r="D33" s="196" t="s">
        <v>59</v>
      </c>
      <c r="E33" s="358" t="s">
        <v>145</v>
      </c>
      <c r="F33" s="358" t="s">
        <v>298</v>
      </c>
      <c r="G33" s="359" t="s">
        <v>299</v>
      </c>
      <c r="H33" s="360">
        <v>87.5</v>
      </c>
      <c r="I33" s="192" t="s">
        <v>300</v>
      </c>
      <c r="J33" s="362">
        <v>601</v>
      </c>
      <c r="K33" s="268">
        <v>429</v>
      </c>
      <c r="L33" s="286"/>
      <c r="M33" s="287">
        <f t="shared" si="0"/>
        <v>0</v>
      </c>
      <c r="O33" s="156"/>
    </row>
    <row r="34" spans="1:15" s="10" customFormat="1" ht="97.9" customHeight="1" thickBot="1" x14ac:dyDescent="0.25">
      <c r="A34" s="117" t="s">
        <v>26</v>
      </c>
      <c r="B34" s="369" t="s">
        <v>25</v>
      </c>
      <c r="C34" s="370" t="s">
        <v>354</v>
      </c>
      <c r="D34" s="143" t="s">
        <v>34</v>
      </c>
      <c r="E34" s="371" t="s">
        <v>15</v>
      </c>
      <c r="F34" s="371" t="s">
        <v>301</v>
      </c>
      <c r="G34" s="372"/>
      <c r="H34" s="373">
        <v>84</v>
      </c>
      <c r="I34" s="374" t="s">
        <v>302</v>
      </c>
      <c r="J34" s="265">
        <v>460</v>
      </c>
      <c r="K34" s="266">
        <v>329</v>
      </c>
      <c r="L34" s="114"/>
      <c r="M34" s="118">
        <f t="shared" si="0"/>
        <v>0</v>
      </c>
      <c r="O34" s="156"/>
    </row>
    <row r="35" spans="1:15" ht="20.25" customHeight="1" thickBot="1" x14ac:dyDescent="0.3">
      <c r="A35" s="598" t="s">
        <v>47</v>
      </c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40">
        <f>SUM(L6:L34)</f>
        <v>0</v>
      </c>
      <c r="M35" s="41">
        <f>SUM(M8:M34)</f>
        <v>0</v>
      </c>
    </row>
    <row r="36" spans="1:15" ht="48.75" customHeight="1" x14ac:dyDescent="0.3">
      <c r="A36" s="1"/>
      <c r="C36" s="594" t="s">
        <v>35</v>
      </c>
      <c r="D36" s="559"/>
      <c r="E36" s="559"/>
      <c r="F36" s="559"/>
      <c r="G36" s="559"/>
      <c r="H36" s="559"/>
      <c r="I36" s="559"/>
    </row>
    <row r="37" spans="1:15" ht="20.25" customHeight="1" x14ac:dyDescent="0.25">
      <c r="A37" s="1"/>
    </row>
    <row r="38" spans="1:15" ht="20.25" customHeight="1" x14ac:dyDescent="0.25">
      <c r="A38" s="1"/>
    </row>
    <row r="39" spans="1:15" ht="20.25" customHeight="1" x14ac:dyDescent="0.25">
      <c r="A39" s="1"/>
    </row>
    <row r="40" spans="1:15" ht="20.25" customHeight="1" x14ac:dyDescent="0.25">
      <c r="A40" s="1"/>
    </row>
    <row r="41" spans="1:15" ht="20.25" customHeight="1" x14ac:dyDescent="0.25">
      <c r="A41" s="1"/>
    </row>
    <row r="42" spans="1:15" ht="20.25" customHeight="1" x14ac:dyDescent="0.25">
      <c r="A42" s="1"/>
    </row>
    <row r="43" spans="1:15" ht="20.25" customHeight="1" x14ac:dyDescent="0.25">
      <c r="A43" s="1"/>
    </row>
    <row r="44" spans="1:15" ht="20.25" customHeight="1" x14ac:dyDescent="0.25">
      <c r="A44" s="1"/>
    </row>
    <row r="45" spans="1:15" ht="20.25" customHeight="1" x14ac:dyDescent="0.25">
      <c r="A45" s="1"/>
      <c r="B45" s="15"/>
      <c r="J45" s="15"/>
      <c r="K45" s="15"/>
    </row>
    <row r="46" spans="1:15" ht="20.25" customHeight="1" x14ac:dyDescent="0.25">
      <c r="A46" s="1"/>
      <c r="B46" s="15"/>
      <c r="J46" s="15"/>
      <c r="K46" s="15"/>
    </row>
    <row r="47" spans="1:15" ht="20.25" customHeight="1" x14ac:dyDescent="0.25">
      <c r="A47" s="1"/>
      <c r="B47" s="15"/>
      <c r="J47" s="15"/>
      <c r="K47" s="15"/>
    </row>
    <row r="48" spans="1:15" ht="20.25" customHeight="1" x14ac:dyDescent="0.25">
      <c r="A48" s="1"/>
      <c r="B48" s="15"/>
      <c r="J48" s="15"/>
      <c r="K48" s="15"/>
    </row>
    <row r="49" spans="1:11" ht="20.25" customHeight="1" x14ac:dyDescent="0.25">
      <c r="A49" s="1"/>
      <c r="B49" s="15"/>
      <c r="J49" s="15"/>
      <c r="K49" s="15"/>
    </row>
    <row r="50" spans="1:11" ht="20.25" customHeight="1" x14ac:dyDescent="0.25">
      <c r="A50" s="1"/>
      <c r="B50" s="15"/>
      <c r="J50" s="15"/>
      <c r="K50" s="15"/>
    </row>
    <row r="51" spans="1:11" ht="20.25" customHeight="1" x14ac:dyDescent="0.25">
      <c r="A51" s="1"/>
      <c r="B51" s="15"/>
      <c r="J51" s="15"/>
      <c r="K51" s="15"/>
    </row>
    <row r="52" spans="1:11" ht="20.25" customHeight="1" x14ac:dyDescent="0.25">
      <c r="A52" s="1"/>
      <c r="B52" s="15"/>
      <c r="J52" s="15"/>
      <c r="K52" s="15"/>
    </row>
    <row r="53" spans="1:11" ht="20.25" customHeight="1" x14ac:dyDescent="0.25">
      <c r="A53" s="1"/>
      <c r="B53" s="15"/>
      <c r="J53" s="15"/>
      <c r="K53" s="15"/>
    </row>
    <row r="54" spans="1:11" ht="20.25" customHeight="1" x14ac:dyDescent="0.25">
      <c r="A54" s="1"/>
      <c r="B54" s="15"/>
      <c r="J54" s="15"/>
      <c r="K54" s="15"/>
    </row>
    <row r="55" spans="1:11" ht="20.25" customHeight="1" x14ac:dyDescent="0.25">
      <c r="A55" s="1"/>
      <c r="B55" s="15"/>
      <c r="J55" s="15"/>
      <c r="K55" s="15"/>
    </row>
    <row r="56" spans="1:11" ht="20.25" customHeight="1" x14ac:dyDescent="0.25">
      <c r="A56" s="1"/>
      <c r="B56" s="15"/>
      <c r="J56" s="15"/>
      <c r="K56" s="15"/>
    </row>
    <row r="57" spans="1:11" ht="20.25" customHeight="1" x14ac:dyDescent="0.25">
      <c r="A57" s="1"/>
      <c r="B57" s="15"/>
      <c r="J57" s="15"/>
      <c r="K57" s="15"/>
    </row>
    <row r="58" spans="1:11" ht="20.25" customHeight="1" x14ac:dyDescent="0.25">
      <c r="A58" s="1"/>
      <c r="B58" s="15"/>
      <c r="J58" s="15"/>
      <c r="K58" s="15"/>
    </row>
    <row r="59" spans="1:11" ht="20.25" customHeight="1" x14ac:dyDescent="0.25">
      <c r="A59" s="1"/>
      <c r="B59" s="15"/>
      <c r="J59" s="15"/>
      <c r="K59" s="15"/>
    </row>
    <row r="60" spans="1:11" ht="20.25" customHeight="1" x14ac:dyDescent="0.25">
      <c r="A60" s="1"/>
      <c r="B60" s="15"/>
      <c r="J60" s="15"/>
      <c r="K60" s="15"/>
    </row>
    <row r="61" spans="1:11" ht="20.25" customHeight="1" x14ac:dyDescent="0.25">
      <c r="A61" s="1"/>
      <c r="B61" s="15"/>
      <c r="J61" s="15"/>
      <c r="K61" s="15"/>
    </row>
    <row r="62" spans="1:11" ht="20.25" customHeight="1" x14ac:dyDescent="0.25">
      <c r="A62" s="1"/>
      <c r="B62" s="15"/>
      <c r="J62" s="15"/>
      <c r="K62" s="15"/>
    </row>
    <row r="63" spans="1:11" ht="20.25" customHeight="1" x14ac:dyDescent="0.25">
      <c r="A63" s="1"/>
      <c r="B63" s="15"/>
      <c r="J63" s="15"/>
      <c r="K63" s="15"/>
    </row>
    <row r="64" spans="1:11" ht="20.25" customHeight="1" x14ac:dyDescent="0.25">
      <c r="A64" s="1"/>
      <c r="B64" s="15"/>
      <c r="J64" s="15"/>
      <c r="K64" s="15"/>
    </row>
    <row r="65" spans="1:11" ht="20.25" customHeight="1" x14ac:dyDescent="0.25">
      <c r="A65" s="1"/>
      <c r="B65" s="15"/>
      <c r="J65" s="15"/>
      <c r="K65" s="15"/>
    </row>
    <row r="66" spans="1:11" ht="20.25" customHeight="1" x14ac:dyDescent="0.25">
      <c r="A66" s="1"/>
      <c r="B66" s="15"/>
      <c r="J66" s="15"/>
      <c r="K66" s="15"/>
    </row>
    <row r="67" spans="1:11" ht="20.25" customHeight="1" x14ac:dyDescent="0.25">
      <c r="A67" s="1"/>
      <c r="B67" s="15"/>
      <c r="J67" s="15"/>
      <c r="K67" s="15"/>
    </row>
    <row r="68" spans="1:11" ht="20.25" customHeight="1" x14ac:dyDescent="0.25">
      <c r="A68" s="1"/>
      <c r="B68" s="15"/>
      <c r="J68" s="15"/>
      <c r="K68" s="15"/>
    </row>
    <row r="69" spans="1:11" ht="20.25" customHeight="1" x14ac:dyDescent="0.25">
      <c r="A69" s="1"/>
      <c r="B69" s="15"/>
      <c r="J69" s="15"/>
      <c r="K69" s="15"/>
    </row>
    <row r="70" spans="1:11" ht="20.25" customHeight="1" x14ac:dyDescent="0.25">
      <c r="A70" s="1"/>
      <c r="B70" s="15"/>
      <c r="J70" s="15"/>
      <c r="K70" s="15"/>
    </row>
    <row r="71" spans="1:11" ht="20.25" customHeight="1" x14ac:dyDescent="0.25">
      <c r="A71" s="1"/>
      <c r="B71" s="15"/>
      <c r="J71" s="15"/>
      <c r="K71" s="15"/>
    </row>
    <row r="72" spans="1:11" ht="20.25" customHeight="1" x14ac:dyDescent="0.25">
      <c r="A72" s="1"/>
      <c r="B72" s="15"/>
      <c r="J72" s="15"/>
      <c r="K72" s="15"/>
    </row>
    <row r="73" spans="1:11" ht="20.25" customHeight="1" x14ac:dyDescent="0.25">
      <c r="A73" s="1"/>
      <c r="B73" s="15"/>
      <c r="J73" s="15"/>
      <c r="K73" s="15"/>
    </row>
    <row r="74" spans="1:11" ht="20.25" customHeight="1" x14ac:dyDescent="0.25">
      <c r="A74" s="1"/>
      <c r="B74" s="15"/>
      <c r="J74" s="15"/>
      <c r="K74" s="15"/>
    </row>
    <row r="75" spans="1:11" ht="20.25" customHeight="1" x14ac:dyDescent="0.25">
      <c r="A75" s="1"/>
      <c r="B75" s="15"/>
      <c r="J75" s="15"/>
      <c r="K75" s="15"/>
    </row>
    <row r="76" spans="1:11" ht="20.25" customHeight="1" x14ac:dyDescent="0.25">
      <c r="A76" s="1"/>
      <c r="B76" s="15"/>
      <c r="J76" s="15"/>
      <c r="K76" s="15"/>
    </row>
    <row r="77" spans="1:11" ht="20.25" customHeight="1" x14ac:dyDescent="0.25">
      <c r="A77" s="1"/>
      <c r="B77" s="15"/>
      <c r="J77" s="15"/>
      <c r="K77" s="15"/>
    </row>
    <row r="78" spans="1:11" ht="20.25" customHeight="1" x14ac:dyDescent="0.25">
      <c r="A78" s="1"/>
      <c r="B78" s="15"/>
      <c r="J78" s="15"/>
      <c r="K78" s="15"/>
    </row>
    <row r="79" spans="1:11" ht="20.25" customHeight="1" x14ac:dyDescent="0.25">
      <c r="A79" s="1"/>
      <c r="B79" s="15"/>
      <c r="J79" s="15"/>
      <c r="K79" s="15"/>
    </row>
    <row r="80" spans="1:11" ht="20.25" customHeight="1" x14ac:dyDescent="0.25">
      <c r="A80" s="1"/>
      <c r="B80" s="15"/>
      <c r="J80" s="15"/>
      <c r="K80" s="15"/>
    </row>
    <row r="81" spans="1:11" ht="20.25" customHeight="1" x14ac:dyDescent="0.25">
      <c r="A81" s="1"/>
      <c r="B81" s="15"/>
      <c r="J81" s="15"/>
      <c r="K81" s="15"/>
    </row>
    <row r="82" spans="1:11" ht="20.25" customHeight="1" x14ac:dyDescent="0.25">
      <c r="A82" s="1"/>
      <c r="B82" s="15"/>
      <c r="J82" s="15"/>
      <c r="K82" s="15"/>
    </row>
    <row r="83" spans="1:11" ht="20.25" customHeight="1" x14ac:dyDescent="0.25">
      <c r="A83" s="1"/>
      <c r="B83" s="15"/>
      <c r="J83" s="15"/>
      <c r="K83" s="15"/>
    </row>
    <row r="84" spans="1:11" ht="20.25" customHeight="1" x14ac:dyDescent="0.25">
      <c r="A84" s="1"/>
      <c r="B84" s="15"/>
      <c r="J84" s="15"/>
      <c r="K84" s="15"/>
    </row>
    <row r="85" spans="1:11" ht="20.25" customHeight="1" x14ac:dyDescent="0.25">
      <c r="A85" s="1"/>
      <c r="B85" s="15"/>
      <c r="J85" s="15"/>
      <c r="K85" s="15"/>
    </row>
    <row r="86" spans="1:11" ht="20.25" customHeight="1" x14ac:dyDescent="0.25">
      <c r="A86" s="1"/>
      <c r="B86" s="15"/>
      <c r="J86" s="15"/>
      <c r="K86" s="15"/>
    </row>
    <row r="87" spans="1:11" ht="20.25" customHeight="1" x14ac:dyDescent="0.25">
      <c r="A87" s="1"/>
      <c r="B87" s="15"/>
      <c r="J87" s="15"/>
      <c r="K87" s="15"/>
    </row>
    <row r="88" spans="1:11" ht="20.25" customHeight="1" x14ac:dyDescent="0.25">
      <c r="A88" s="1"/>
      <c r="B88" s="15"/>
      <c r="J88" s="15"/>
      <c r="K88" s="15"/>
    </row>
    <row r="89" spans="1:11" ht="20.25" customHeight="1" x14ac:dyDescent="0.25">
      <c r="A89" s="1"/>
      <c r="B89" s="15"/>
      <c r="J89" s="15"/>
      <c r="K89" s="15"/>
    </row>
    <row r="90" spans="1:11" ht="20.25" customHeight="1" x14ac:dyDescent="0.25">
      <c r="A90" s="1"/>
      <c r="B90" s="15"/>
      <c r="J90" s="15"/>
      <c r="K90" s="15"/>
    </row>
    <row r="91" spans="1:11" ht="20.25" customHeight="1" x14ac:dyDescent="0.25">
      <c r="A91" s="1"/>
      <c r="B91" s="15"/>
      <c r="J91" s="15"/>
      <c r="K91" s="15"/>
    </row>
    <row r="92" spans="1:11" ht="20.25" customHeight="1" x14ac:dyDescent="0.25">
      <c r="A92" s="1"/>
      <c r="B92" s="15"/>
      <c r="J92" s="15"/>
      <c r="K92" s="15"/>
    </row>
    <row r="93" spans="1:11" ht="30" customHeight="1" x14ac:dyDescent="0.25">
      <c r="A93" s="1"/>
      <c r="B93" s="15"/>
      <c r="J93" s="15"/>
      <c r="K93" s="15"/>
    </row>
    <row r="94" spans="1:11" ht="30" customHeight="1" x14ac:dyDescent="0.25">
      <c r="A94" s="1"/>
      <c r="B94" s="15"/>
      <c r="J94" s="15"/>
      <c r="K94" s="15"/>
    </row>
    <row r="95" spans="1:11" ht="30" customHeight="1" x14ac:dyDescent="0.25">
      <c r="A95" s="1"/>
      <c r="B95" s="15"/>
      <c r="J95" s="15"/>
      <c r="K95" s="15"/>
    </row>
    <row r="96" spans="1:11" ht="30" customHeight="1" x14ac:dyDescent="0.25">
      <c r="A96" s="1"/>
      <c r="B96" s="15"/>
      <c r="J96" s="15"/>
      <c r="K96" s="15"/>
    </row>
    <row r="97" spans="1:11" ht="30" customHeight="1" x14ac:dyDescent="0.25">
      <c r="A97" s="1"/>
      <c r="B97" s="15"/>
      <c r="J97" s="15"/>
      <c r="K97" s="15"/>
    </row>
    <row r="98" spans="1:11" ht="30" customHeight="1" x14ac:dyDescent="0.25">
      <c r="A98" s="1"/>
      <c r="B98" s="15"/>
      <c r="J98" s="15"/>
      <c r="K98" s="15"/>
    </row>
    <row r="99" spans="1:11" ht="30" customHeight="1" x14ac:dyDescent="0.25">
      <c r="A99" s="1"/>
      <c r="B99" s="15"/>
      <c r="J99" s="15"/>
      <c r="K99" s="15"/>
    </row>
    <row r="100" spans="1:11" ht="30" customHeight="1" x14ac:dyDescent="0.25">
      <c r="A100" s="1"/>
      <c r="B100" s="15"/>
      <c r="J100" s="15"/>
      <c r="K100" s="15"/>
    </row>
    <row r="101" spans="1:11" ht="30" customHeight="1" x14ac:dyDescent="0.25">
      <c r="A101" s="1"/>
      <c r="B101" s="15"/>
      <c r="J101" s="15"/>
      <c r="K101" s="15"/>
    </row>
    <row r="102" spans="1:11" ht="30" customHeight="1" x14ac:dyDescent="0.25">
      <c r="A102" s="1"/>
      <c r="B102" s="15"/>
      <c r="J102" s="15"/>
      <c r="K102" s="15"/>
    </row>
    <row r="103" spans="1:11" ht="30" customHeight="1" x14ac:dyDescent="0.25">
      <c r="A103" s="1"/>
      <c r="B103" s="15"/>
      <c r="J103" s="15"/>
      <c r="K103" s="15"/>
    </row>
    <row r="104" spans="1:11" ht="30" customHeight="1" x14ac:dyDescent="0.25">
      <c r="A104" s="1"/>
      <c r="B104" s="15"/>
      <c r="J104" s="15"/>
      <c r="K104" s="15"/>
    </row>
    <row r="105" spans="1:11" ht="30" customHeight="1" x14ac:dyDescent="0.25">
      <c r="A105" s="1"/>
      <c r="B105" s="15"/>
      <c r="J105" s="15"/>
      <c r="K105" s="15"/>
    </row>
    <row r="106" spans="1:11" ht="30" customHeight="1" x14ac:dyDescent="0.25">
      <c r="A106" s="1"/>
      <c r="B106" s="15"/>
      <c r="J106" s="15"/>
      <c r="K106" s="15"/>
    </row>
    <row r="107" spans="1:11" ht="30" customHeight="1" x14ac:dyDescent="0.25">
      <c r="A107" s="1"/>
      <c r="B107" s="15"/>
      <c r="J107" s="15"/>
      <c r="K107" s="15"/>
    </row>
    <row r="108" spans="1:11" ht="30" customHeight="1" x14ac:dyDescent="0.25">
      <c r="A108" s="1"/>
      <c r="B108" s="15"/>
      <c r="J108" s="15"/>
      <c r="K108" s="15"/>
    </row>
    <row r="109" spans="1:11" ht="30" customHeight="1" x14ac:dyDescent="0.25">
      <c r="A109" s="1"/>
      <c r="B109" s="15"/>
      <c r="J109" s="15"/>
      <c r="K109" s="15"/>
    </row>
    <row r="110" spans="1:11" ht="30" customHeight="1" x14ac:dyDescent="0.25">
      <c r="A110" s="1"/>
      <c r="B110" s="15"/>
      <c r="J110" s="15"/>
      <c r="K110" s="15"/>
    </row>
    <row r="111" spans="1:11" ht="30" customHeight="1" x14ac:dyDescent="0.25">
      <c r="A111" s="1"/>
      <c r="B111" s="15"/>
      <c r="J111" s="15"/>
      <c r="K111" s="15"/>
    </row>
    <row r="112" spans="1:11" ht="30" customHeight="1" x14ac:dyDescent="0.25">
      <c r="A112" s="1"/>
      <c r="B112" s="15"/>
      <c r="J112" s="15"/>
      <c r="K112" s="15"/>
    </row>
    <row r="113" spans="1:11" ht="30" customHeight="1" x14ac:dyDescent="0.25">
      <c r="A113" s="1"/>
      <c r="B113" s="15"/>
      <c r="J113" s="15"/>
      <c r="K113" s="15"/>
    </row>
    <row r="114" spans="1:11" ht="30" customHeight="1" x14ac:dyDescent="0.25">
      <c r="A114" s="1"/>
      <c r="B114" s="15"/>
      <c r="J114" s="15"/>
      <c r="K114" s="15"/>
    </row>
    <row r="115" spans="1:11" ht="30" customHeight="1" x14ac:dyDescent="0.25">
      <c r="A115" s="1"/>
      <c r="B115" s="15"/>
      <c r="J115" s="15"/>
      <c r="K115" s="15"/>
    </row>
    <row r="116" spans="1:11" ht="30" customHeight="1" x14ac:dyDescent="0.25">
      <c r="A116" s="1"/>
      <c r="B116" s="15"/>
      <c r="J116" s="15"/>
      <c r="K116" s="15"/>
    </row>
    <row r="117" spans="1:11" ht="30" customHeight="1" x14ac:dyDescent="0.25">
      <c r="A117" s="1"/>
      <c r="B117" s="15"/>
      <c r="J117" s="15"/>
      <c r="K117" s="15"/>
    </row>
    <row r="118" spans="1:11" ht="30" customHeight="1" x14ac:dyDescent="0.25">
      <c r="A118" s="1"/>
      <c r="B118" s="15"/>
      <c r="J118" s="15"/>
      <c r="K118" s="15"/>
    </row>
    <row r="119" spans="1:11" ht="30" customHeight="1" x14ac:dyDescent="0.25">
      <c r="A119" s="1"/>
      <c r="B119" s="15"/>
      <c r="J119" s="15"/>
      <c r="K119" s="15"/>
    </row>
    <row r="120" spans="1:11" ht="30" customHeight="1" x14ac:dyDescent="0.25">
      <c r="A120" s="1"/>
      <c r="B120" s="15"/>
      <c r="J120" s="15"/>
      <c r="K120" s="15"/>
    </row>
    <row r="121" spans="1:11" ht="30" customHeight="1" x14ac:dyDescent="0.25">
      <c r="A121" s="1"/>
      <c r="B121" s="15"/>
      <c r="J121" s="15"/>
      <c r="K121" s="15"/>
    </row>
    <row r="122" spans="1:11" ht="30" customHeight="1" x14ac:dyDescent="0.25">
      <c r="A122" s="1"/>
      <c r="B122" s="15"/>
      <c r="J122" s="15"/>
      <c r="K122" s="15"/>
    </row>
    <row r="123" spans="1:11" ht="30" customHeight="1" x14ac:dyDescent="0.25">
      <c r="A123" s="1"/>
      <c r="B123" s="15"/>
      <c r="J123" s="15"/>
      <c r="K123" s="15"/>
    </row>
    <row r="124" spans="1:11" ht="30" customHeight="1" x14ac:dyDescent="0.25">
      <c r="A124" s="1"/>
      <c r="B124" s="15"/>
      <c r="J124" s="15"/>
      <c r="K124" s="15"/>
    </row>
    <row r="125" spans="1:11" ht="30" customHeight="1" x14ac:dyDescent="0.25">
      <c r="A125" s="1"/>
      <c r="B125" s="15"/>
      <c r="J125" s="15"/>
      <c r="K125" s="15"/>
    </row>
    <row r="126" spans="1:11" ht="30" customHeight="1" x14ac:dyDescent="0.25">
      <c r="A126" s="1"/>
      <c r="B126" s="15"/>
      <c r="J126" s="15"/>
      <c r="K126" s="15"/>
    </row>
    <row r="127" spans="1:11" ht="30" customHeight="1" x14ac:dyDescent="0.25">
      <c r="A127" s="1"/>
      <c r="B127" s="15"/>
      <c r="J127" s="15"/>
      <c r="K127" s="15"/>
    </row>
    <row r="128" spans="1:11" ht="30" customHeight="1" x14ac:dyDescent="0.25">
      <c r="A128" s="1"/>
      <c r="B128" s="15"/>
      <c r="J128" s="15"/>
      <c r="K128" s="15"/>
    </row>
    <row r="129" spans="1:11" ht="30" customHeight="1" x14ac:dyDescent="0.25">
      <c r="A129" s="1"/>
      <c r="B129" s="15"/>
      <c r="J129" s="15"/>
      <c r="K129" s="15"/>
    </row>
    <row r="130" spans="1:11" ht="30" customHeight="1" x14ac:dyDescent="0.25">
      <c r="A130" s="1"/>
      <c r="B130" s="15"/>
      <c r="J130" s="15"/>
      <c r="K130" s="15"/>
    </row>
    <row r="131" spans="1:11" ht="30" customHeight="1" x14ac:dyDescent="0.25">
      <c r="A131" s="1"/>
      <c r="B131" s="15"/>
      <c r="J131" s="15"/>
      <c r="K131" s="15"/>
    </row>
    <row r="132" spans="1:11" ht="30" customHeight="1" x14ac:dyDescent="0.25">
      <c r="A132" s="1"/>
      <c r="B132" s="15"/>
      <c r="J132" s="15"/>
      <c r="K132" s="15"/>
    </row>
    <row r="133" spans="1:11" ht="30" customHeight="1" x14ac:dyDescent="0.25">
      <c r="A133" s="1"/>
      <c r="B133" s="15"/>
      <c r="J133" s="15"/>
      <c r="K133" s="15"/>
    </row>
    <row r="134" spans="1:11" ht="30" customHeight="1" x14ac:dyDescent="0.25">
      <c r="A134" s="1"/>
      <c r="B134" s="15"/>
      <c r="J134" s="15"/>
      <c r="K134" s="15"/>
    </row>
    <row r="135" spans="1:11" ht="30" customHeight="1" x14ac:dyDescent="0.25">
      <c r="A135" s="1"/>
      <c r="B135" s="15"/>
      <c r="J135" s="15"/>
      <c r="K135" s="15"/>
    </row>
    <row r="136" spans="1:11" ht="30" customHeight="1" x14ac:dyDescent="0.25">
      <c r="A136" s="1"/>
      <c r="B136" s="15"/>
      <c r="J136" s="15"/>
      <c r="K136" s="15"/>
    </row>
    <row r="137" spans="1:11" ht="30" customHeight="1" x14ac:dyDescent="0.25">
      <c r="A137" s="1"/>
      <c r="B137" s="15"/>
      <c r="J137" s="15"/>
      <c r="K137" s="15"/>
    </row>
    <row r="138" spans="1:11" ht="30" customHeight="1" x14ac:dyDescent="0.25">
      <c r="A138" s="1"/>
      <c r="B138" s="15"/>
      <c r="J138" s="15"/>
      <c r="K138" s="15"/>
    </row>
    <row r="139" spans="1:11" ht="30" customHeight="1" x14ac:dyDescent="0.25">
      <c r="A139" s="1"/>
      <c r="B139" s="15"/>
      <c r="J139" s="15"/>
      <c r="K139" s="15"/>
    </row>
    <row r="140" spans="1:11" ht="30" customHeight="1" x14ac:dyDescent="0.25">
      <c r="A140" s="1"/>
      <c r="B140" s="15"/>
      <c r="J140" s="15"/>
      <c r="K140" s="15"/>
    </row>
    <row r="141" spans="1:11" ht="30" customHeight="1" x14ac:dyDescent="0.25">
      <c r="A141" s="1"/>
      <c r="B141" s="15"/>
      <c r="J141" s="15"/>
      <c r="K141" s="15"/>
    </row>
    <row r="142" spans="1:11" ht="30" customHeight="1" x14ac:dyDescent="0.25">
      <c r="A142" s="1"/>
      <c r="B142" s="15"/>
      <c r="J142" s="15"/>
      <c r="K142" s="15"/>
    </row>
    <row r="143" spans="1:11" ht="30" customHeight="1" x14ac:dyDescent="0.25">
      <c r="A143" s="1"/>
      <c r="B143" s="15"/>
      <c r="J143" s="15"/>
      <c r="K143" s="15"/>
    </row>
    <row r="144" spans="1:11" ht="30" customHeight="1" x14ac:dyDescent="0.25">
      <c r="A144" s="1"/>
      <c r="B144" s="15"/>
      <c r="J144" s="15"/>
      <c r="K144" s="15"/>
    </row>
    <row r="145" spans="1:11" ht="30" customHeight="1" x14ac:dyDescent="0.25">
      <c r="A145" s="1"/>
      <c r="B145" s="15"/>
      <c r="J145" s="15"/>
      <c r="K145" s="15"/>
    </row>
    <row r="146" spans="1:11" ht="30" customHeight="1" x14ac:dyDescent="0.25">
      <c r="A146" s="1"/>
      <c r="B146" s="15"/>
      <c r="J146" s="15"/>
      <c r="K146" s="15"/>
    </row>
    <row r="147" spans="1:11" ht="30" customHeight="1" x14ac:dyDescent="0.25">
      <c r="A147" s="1"/>
      <c r="B147" s="15"/>
      <c r="J147" s="15"/>
      <c r="K147" s="15"/>
    </row>
    <row r="148" spans="1:11" ht="30" customHeight="1" x14ac:dyDescent="0.25">
      <c r="A148" s="1"/>
      <c r="B148" s="15"/>
      <c r="J148" s="15"/>
      <c r="K148" s="15"/>
    </row>
    <row r="149" spans="1:11" ht="30" customHeight="1" x14ac:dyDescent="0.25">
      <c r="A149" s="1"/>
      <c r="B149" s="15"/>
      <c r="J149" s="15"/>
      <c r="K149" s="15"/>
    </row>
    <row r="150" spans="1:11" ht="30" customHeight="1" x14ac:dyDescent="0.25">
      <c r="A150" s="1"/>
      <c r="B150" s="15"/>
      <c r="J150" s="15"/>
      <c r="K150" s="15"/>
    </row>
    <row r="151" spans="1:11" ht="30" customHeight="1" x14ac:dyDescent="0.25">
      <c r="A151" s="1"/>
      <c r="B151" s="15"/>
      <c r="J151" s="15"/>
      <c r="K151" s="15"/>
    </row>
    <row r="152" spans="1:11" ht="30" customHeight="1" x14ac:dyDescent="0.25">
      <c r="A152" s="1"/>
      <c r="B152" s="15"/>
      <c r="J152" s="15"/>
      <c r="K152" s="15"/>
    </row>
    <row r="153" spans="1:11" ht="30" customHeight="1" x14ac:dyDescent="0.25">
      <c r="A153" s="1"/>
      <c r="B153" s="15"/>
      <c r="J153" s="15"/>
      <c r="K153" s="15"/>
    </row>
    <row r="154" spans="1:11" ht="30" customHeight="1" x14ac:dyDescent="0.25">
      <c r="A154" s="1"/>
      <c r="B154" s="15"/>
      <c r="J154" s="15"/>
      <c r="K154" s="15"/>
    </row>
    <row r="155" spans="1:11" ht="30" customHeight="1" x14ac:dyDescent="0.25">
      <c r="A155" s="1"/>
      <c r="B155" s="15"/>
      <c r="J155" s="15"/>
      <c r="K155" s="15"/>
    </row>
    <row r="156" spans="1:11" ht="30" customHeight="1" x14ac:dyDescent="0.25">
      <c r="A156" s="1"/>
      <c r="B156" s="15"/>
      <c r="J156" s="15"/>
      <c r="K156" s="15"/>
    </row>
    <row r="157" spans="1:11" ht="30" customHeight="1" x14ac:dyDescent="0.25">
      <c r="A157" s="1"/>
      <c r="B157" s="15"/>
      <c r="J157" s="15"/>
      <c r="K157" s="15"/>
    </row>
    <row r="158" spans="1:11" ht="30" customHeight="1" x14ac:dyDescent="0.25">
      <c r="A158" s="1"/>
      <c r="B158" s="15"/>
      <c r="J158" s="15"/>
      <c r="K158" s="15"/>
    </row>
    <row r="159" spans="1:11" ht="30" customHeight="1" x14ac:dyDescent="0.25">
      <c r="A159" s="1"/>
      <c r="B159" s="15"/>
      <c r="J159" s="15"/>
      <c r="K159" s="15"/>
    </row>
    <row r="160" spans="1:11" ht="30" customHeight="1" x14ac:dyDescent="0.25">
      <c r="A160" s="1"/>
      <c r="B160" s="15"/>
      <c r="J160" s="15"/>
      <c r="K160" s="15"/>
    </row>
    <row r="161" spans="1:11" ht="30" customHeight="1" x14ac:dyDescent="0.25">
      <c r="A161" s="1"/>
      <c r="B161" s="15"/>
      <c r="J161" s="15"/>
      <c r="K161" s="15"/>
    </row>
    <row r="162" spans="1:11" ht="30" customHeight="1" x14ac:dyDescent="0.25">
      <c r="A162" s="1"/>
      <c r="B162" s="15"/>
      <c r="J162" s="15"/>
      <c r="K162" s="15"/>
    </row>
    <row r="163" spans="1:11" ht="30" customHeight="1" x14ac:dyDescent="0.25">
      <c r="A163" s="1"/>
      <c r="B163" s="15"/>
      <c r="J163" s="15"/>
      <c r="K163" s="15"/>
    </row>
    <row r="164" spans="1:11" ht="30" customHeight="1" x14ac:dyDescent="0.25">
      <c r="A164" s="1"/>
      <c r="B164" s="15"/>
      <c r="J164" s="15"/>
      <c r="K164" s="15"/>
    </row>
    <row r="165" spans="1:11" ht="30" customHeight="1" x14ac:dyDescent="0.25">
      <c r="A165" s="1"/>
      <c r="B165" s="15"/>
      <c r="J165" s="15"/>
      <c r="K165" s="15"/>
    </row>
    <row r="166" spans="1:11" ht="30" customHeight="1" x14ac:dyDescent="0.25">
      <c r="A166" s="1"/>
      <c r="B166" s="15"/>
      <c r="J166" s="15"/>
      <c r="K166" s="15"/>
    </row>
    <row r="167" spans="1:11" ht="30" customHeight="1" x14ac:dyDescent="0.25">
      <c r="A167" s="1"/>
      <c r="B167" s="15"/>
      <c r="J167" s="15"/>
      <c r="K167" s="15"/>
    </row>
    <row r="168" spans="1:11" ht="30" customHeight="1" x14ac:dyDescent="0.25">
      <c r="A168" s="1"/>
      <c r="B168" s="15"/>
      <c r="J168" s="15"/>
      <c r="K168" s="15"/>
    </row>
    <row r="169" spans="1:11" ht="30" customHeight="1" x14ac:dyDescent="0.25">
      <c r="A169" s="1"/>
      <c r="B169" s="15"/>
      <c r="J169" s="15"/>
      <c r="K169" s="15"/>
    </row>
    <row r="170" spans="1:11" ht="30" customHeight="1" x14ac:dyDescent="0.25">
      <c r="A170" s="1"/>
      <c r="B170" s="15"/>
      <c r="J170" s="15"/>
      <c r="K170" s="15"/>
    </row>
    <row r="171" spans="1:11" ht="30" customHeight="1" x14ac:dyDescent="0.25">
      <c r="A171" s="1"/>
      <c r="B171" s="15"/>
      <c r="J171" s="15"/>
      <c r="K171" s="15"/>
    </row>
    <row r="172" spans="1:11" ht="30" customHeight="1" x14ac:dyDescent="0.25">
      <c r="A172" s="1"/>
      <c r="B172" s="15"/>
      <c r="J172" s="15"/>
      <c r="K172" s="15"/>
    </row>
    <row r="173" spans="1:11" ht="30" customHeight="1" x14ac:dyDescent="0.25">
      <c r="A173" s="1"/>
      <c r="B173" s="15"/>
      <c r="J173" s="15"/>
      <c r="K173" s="15"/>
    </row>
    <row r="174" spans="1:11" ht="30" customHeight="1" x14ac:dyDescent="0.25">
      <c r="A174" s="1"/>
      <c r="B174" s="15"/>
      <c r="J174" s="15"/>
      <c r="K174" s="15"/>
    </row>
    <row r="175" spans="1:11" ht="30" customHeight="1" x14ac:dyDescent="0.25">
      <c r="A175" s="1"/>
      <c r="B175" s="15"/>
      <c r="J175" s="15"/>
      <c r="K175" s="15"/>
    </row>
    <row r="176" spans="1:11" ht="30" customHeight="1" x14ac:dyDescent="0.25">
      <c r="A176" s="1"/>
      <c r="B176" s="15"/>
      <c r="J176" s="15"/>
      <c r="K176" s="15"/>
    </row>
    <row r="177" spans="1:11" ht="30" customHeight="1" x14ac:dyDescent="0.25">
      <c r="A177" s="1"/>
      <c r="B177" s="15"/>
      <c r="J177" s="15"/>
      <c r="K177" s="15"/>
    </row>
    <row r="178" spans="1:11" ht="30" customHeight="1" x14ac:dyDescent="0.25">
      <c r="A178" s="1"/>
      <c r="B178" s="15"/>
      <c r="J178" s="15"/>
      <c r="K178" s="15"/>
    </row>
    <row r="179" spans="1:11" ht="30" customHeight="1" x14ac:dyDescent="0.25">
      <c r="A179" s="1"/>
      <c r="B179" s="15"/>
      <c r="J179" s="15"/>
      <c r="K179" s="15"/>
    </row>
    <row r="180" spans="1:11" ht="30" customHeight="1" x14ac:dyDescent="0.25">
      <c r="A180" s="1"/>
      <c r="B180" s="15"/>
      <c r="J180" s="15"/>
      <c r="K180" s="15"/>
    </row>
    <row r="181" spans="1:11" ht="30" customHeight="1" x14ac:dyDescent="0.25">
      <c r="A181" s="1"/>
      <c r="B181" s="15"/>
      <c r="J181" s="15"/>
      <c r="K181" s="15"/>
    </row>
    <row r="182" spans="1:11" ht="30" customHeight="1" x14ac:dyDescent="0.25">
      <c r="A182" s="1"/>
      <c r="B182" s="15"/>
      <c r="J182" s="15"/>
      <c r="K182" s="15"/>
    </row>
    <row r="183" spans="1:11" ht="30" customHeight="1" x14ac:dyDescent="0.25">
      <c r="A183" s="1"/>
      <c r="B183" s="15"/>
      <c r="J183" s="15"/>
      <c r="K183" s="15"/>
    </row>
    <row r="184" spans="1:11" ht="30" customHeight="1" x14ac:dyDescent="0.25">
      <c r="A184" s="1"/>
      <c r="B184" s="15"/>
      <c r="J184" s="15"/>
      <c r="K184" s="15"/>
    </row>
    <row r="185" spans="1:11" ht="30" customHeight="1" x14ac:dyDescent="0.25">
      <c r="A185" s="1"/>
      <c r="B185" s="15"/>
      <c r="J185" s="15"/>
      <c r="K185" s="15"/>
    </row>
    <row r="186" spans="1:11" ht="30" customHeight="1" x14ac:dyDescent="0.25">
      <c r="A186" s="1"/>
      <c r="B186" s="15"/>
      <c r="J186" s="15"/>
      <c r="K186" s="15"/>
    </row>
    <row r="187" spans="1:11" ht="30" customHeight="1" x14ac:dyDescent="0.25">
      <c r="A187" s="1"/>
      <c r="B187" s="15"/>
      <c r="J187" s="15"/>
      <c r="K187" s="15"/>
    </row>
    <row r="188" spans="1:11" ht="30" customHeight="1" x14ac:dyDescent="0.25">
      <c r="A188" s="1"/>
      <c r="B188" s="15"/>
      <c r="J188" s="15"/>
      <c r="K188" s="15"/>
    </row>
    <row r="189" spans="1:11" ht="30" customHeight="1" x14ac:dyDescent="0.25">
      <c r="A189" s="1"/>
      <c r="B189" s="15"/>
      <c r="J189" s="15"/>
      <c r="K189" s="15"/>
    </row>
    <row r="190" spans="1:11" ht="30" customHeight="1" x14ac:dyDescent="0.25">
      <c r="A190" s="1"/>
      <c r="B190" s="15"/>
      <c r="J190" s="15"/>
      <c r="K190" s="15"/>
    </row>
    <row r="191" spans="1:11" ht="30" customHeight="1" x14ac:dyDescent="0.25">
      <c r="A191" s="1"/>
      <c r="B191" s="15"/>
      <c r="J191" s="15"/>
      <c r="K191" s="15"/>
    </row>
    <row r="192" spans="1:11" ht="30" customHeight="1" x14ac:dyDescent="0.25">
      <c r="A192" s="1"/>
      <c r="B192" s="15"/>
      <c r="J192" s="15"/>
      <c r="K192" s="15"/>
    </row>
    <row r="193" spans="1:11" ht="30" customHeight="1" x14ac:dyDescent="0.25">
      <c r="A193" s="1"/>
      <c r="B193" s="15"/>
      <c r="J193" s="15"/>
      <c r="K193" s="15"/>
    </row>
    <row r="194" spans="1:11" ht="30" customHeight="1" x14ac:dyDescent="0.25">
      <c r="A194" s="1"/>
      <c r="B194" s="15"/>
      <c r="J194" s="15"/>
      <c r="K194" s="15"/>
    </row>
    <row r="195" spans="1:11" ht="30" customHeight="1" x14ac:dyDescent="0.25">
      <c r="A195" s="1"/>
      <c r="B195" s="15"/>
      <c r="J195" s="15"/>
      <c r="K195" s="15"/>
    </row>
    <row r="196" spans="1:11" ht="30" customHeight="1" x14ac:dyDescent="0.25">
      <c r="A196" s="1"/>
      <c r="B196" s="15"/>
      <c r="J196" s="15"/>
      <c r="K196" s="15"/>
    </row>
    <row r="197" spans="1:11" ht="30" customHeight="1" x14ac:dyDescent="0.25">
      <c r="A197" s="1"/>
      <c r="B197" s="15"/>
      <c r="J197" s="15"/>
      <c r="K197" s="15"/>
    </row>
    <row r="198" spans="1:11" ht="30" customHeight="1" x14ac:dyDescent="0.25">
      <c r="A198" s="1"/>
      <c r="B198" s="15"/>
      <c r="J198" s="15"/>
      <c r="K198" s="15"/>
    </row>
    <row r="199" spans="1:11" ht="30" customHeight="1" x14ac:dyDescent="0.25">
      <c r="A199" s="1"/>
      <c r="B199" s="15"/>
      <c r="J199" s="15"/>
      <c r="K199" s="15"/>
    </row>
    <row r="200" spans="1:11" ht="30" customHeight="1" x14ac:dyDescent="0.25">
      <c r="A200" s="1"/>
      <c r="B200" s="15"/>
      <c r="J200" s="15"/>
      <c r="K200" s="15"/>
    </row>
    <row r="201" spans="1:11" ht="30" customHeight="1" x14ac:dyDescent="0.25">
      <c r="A201" s="1"/>
      <c r="B201" s="15"/>
      <c r="J201" s="15"/>
      <c r="K201" s="15"/>
    </row>
    <row r="202" spans="1:11" ht="30" customHeight="1" x14ac:dyDescent="0.25">
      <c r="A202" s="1"/>
      <c r="B202" s="15"/>
      <c r="J202" s="15"/>
      <c r="K202" s="15"/>
    </row>
    <row r="203" spans="1:11" ht="30" customHeight="1" x14ac:dyDescent="0.25">
      <c r="A203" s="1"/>
      <c r="B203" s="15"/>
      <c r="J203" s="15"/>
      <c r="K203" s="15"/>
    </row>
    <row r="204" spans="1:11" ht="30" customHeight="1" x14ac:dyDescent="0.25">
      <c r="A204" s="1"/>
      <c r="B204" s="15"/>
      <c r="J204" s="15"/>
      <c r="K204" s="15"/>
    </row>
    <row r="205" spans="1:11" ht="30" customHeight="1" x14ac:dyDescent="0.25">
      <c r="A205" s="1"/>
      <c r="B205" s="15"/>
      <c r="J205" s="15"/>
      <c r="K205" s="15"/>
    </row>
    <row r="206" spans="1:11" ht="30" customHeight="1" x14ac:dyDescent="0.25">
      <c r="A206" s="1"/>
      <c r="B206" s="15"/>
      <c r="J206" s="15"/>
      <c r="K206" s="15"/>
    </row>
    <row r="207" spans="1:11" ht="30" customHeight="1" x14ac:dyDescent="0.25">
      <c r="A207" s="1"/>
      <c r="B207" s="15"/>
      <c r="J207" s="15"/>
      <c r="K207" s="15"/>
    </row>
    <row r="208" spans="1:11" ht="30" customHeight="1" x14ac:dyDescent="0.25">
      <c r="A208" s="1"/>
      <c r="B208" s="15"/>
      <c r="J208" s="15"/>
      <c r="K208" s="15"/>
    </row>
    <row r="209" spans="1:11" ht="30" customHeight="1" x14ac:dyDescent="0.25">
      <c r="A209" s="1"/>
      <c r="B209" s="15"/>
      <c r="J209" s="15"/>
      <c r="K209" s="15"/>
    </row>
    <row r="210" spans="1:11" ht="30" customHeight="1" x14ac:dyDescent="0.25">
      <c r="A210" s="1"/>
      <c r="B210" s="15"/>
      <c r="J210" s="15"/>
      <c r="K210" s="15"/>
    </row>
    <row r="211" spans="1:11" ht="30" customHeight="1" x14ac:dyDescent="0.25">
      <c r="A211" s="1"/>
      <c r="B211" s="15"/>
      <c r="J211" s="15"/>
      <c r="K211" s="15"/>
    </row>
    <row r="212" spans="1:11" ht="30" customHeight="1" x14ac:dyDescent="0.25">
      <c r="A212" s="1"/>
      <c r="B212" s="15"/>
      <c r="J212" s="15"/>
      <c r="K212" s="15"/>
    </row>
    <row r="213" spans="1:11" ht="30" customHeight="1" x14ac:dyDescent="0.25">
      <c r="A213" s="1"/>
      <c r="B213" s="15"/>
      <c r="J213" s="15"/>
      <c r="K213" s="15"/>
    </row>
    <row r="214" spans="1:11" ht="30" customHeight="1" x14ac:dyDescent="0.25">
      <c r="A214" s="1"/>
      <c r="B214" s="15"/>
      <c r="J214" s="15"/>
      <c r="K214" s="15"/>
    </row>
    <row r="215" spans="1:11" ht="30" customHeight="1" x14ac:dyDescent="0.25">
      <c r="A215" s="1"/>
      <c r="B215" s="15"/>
      <c r="J215" s="15"/>
      <c r="K215" s="15"/>
    </row>
    <row r="216" spans="1:11" ht="30" customHeight="1" x14ac:dyDescent="0.25">
      <c r="A216" s="1"/>
      <c r="B216" s="15"/>
      <c r="J216" s="15"/>
      <c r="K216" s="15"/>
    </row>
    <row r="217" spans="1:11" ht="30" customHeight="1" x14ac:dyDescent="0.25">
      <c r="A217" s="1"/>
      <c r="B217" s="15"/>
      <c r="J217" s="15"/>
      <c r="K217" s="15"/>
    </row>
    <row r="218" spans="1:11" ht="30" customHeight="1" x14ac:dyDescent="0.25">
      <c r="A218" s="1"/>
      <c r="B218" s="15"/>
      <c r="J218" s="15"/>
      <c r="K218" s="15"/>
    </row>
    <row r="219" spans="1:11" ht="30" customHeight="1" x14ac:dyDescent="0.25">
      <c r="A219" s="1"/>
      <c r="B219" s="15"/>
      <c r="J219" s="15"/>
      <c r="K219" s="15"/>
    </row>
    <row r="220" spans="1:11" ht="30" customHeight="1" x14ac:dyDescent="0.25">
      <c r="A220" s="1"/>
      <c r="B220" s="15"/>
      <c r="J220" s="15"/>
      <c r="K220" s="15"/>
    </row>
    <row r="221" spans="1:11" ht="30" customHeight="1" x14ac:dyDescent="0.25">
      <c r="A221" s="1"/>
      <c r="B221" s="15"/>
      <c r="J221" s="15"/>
      <c r="K221" s="15"/>
    </row>
    <row r="222" spans="1:11" ht="30" customHeight="1" x14ac:dyDescent="0.25">
      <c r="A222" s="1"/>
      <c r="B222" s="15"/>
      <c r="J222" s="15"/>
      <c r="K222" s="15"/>
    </row>
    <row r="223" spans="1:11" ht="30" customHeight="1" x14ac:dyDescent="0.25">
      <c r="A223" s="1"/>
      <c r="B223" s="15"/>
      <c r="J223" s="15"/>
      <c r="K223" s="15"/>
    </row>
    <row r="224" spans="1:11" ht="30" customHeight="1" x14ac:dyDescent="0.25">
      <c r="A224" s="1"/>
      <c r="B224" s="15"/>
      <c r="J224" s="15"/>
      <c r="K224" s="15"/>
    </row>
    <row r="225" spans="1:11" ht="30" customHeight="1" x14ac:dyDescent="0.25">
      <c r="A225" s="1"/>
      <c r="B225" s="15"/>
      <c r="J225" s="15"/>
      <c r="K225" s="15"/>
    </row>
    <row r="226" spans="1:11" ht="30" customHeight="1" x14ac:dyDescent="0.25">
      <c r="A226" s="1"/>
      <c r="B226" s="15"/>
      <c r="J226" s="15"/>
      <c r="K226" s="15"/>
    </row>
    <row r="227" spans="1:11" ht="30" customHeight="1" x14ac:dyDescent="0.25">
      <c r="A227" s="1"/>
      <c r="B227" s="15"/>
      <c r="J227" s="15"/>
      <c r="K227" s="15"/>
    </row>
    <row r="228" spans="1:11" ht="30" customHeight="1" x14ac:dyDescent="0.25">
      <c r="A228" s="1"/>
      <c r="B228" s="15"/>
      <c r="J228" s="15"/>
      <c r="K228" s="15"/>
    </row>
    <row r="229" spans="1:11" ht="30" customHeight="1" x14ac:dyDescent="0.25">
      <c r="A229" s="1"/>
      <c r="B229" s="15"/>
      <c r="J229" s="15"/>
      <c r="K229" s="15"/>
    </row>
    <row r="230" spans="1:11" ht="30" customHeight="1" x14ac:dyDescent="0.25">
      <c r="A230" s="1"/>
      <c r="B230" s="15"/>
      <c r="J230" s="15"/>
      <c r="K230" s="15"/>
    </row>
    <row r="231" spans="1:11" ht="30" customHeight="1" x14ac:dyDescent="0.25">
      <c r="A231" s="1"/>
      <c r="B231" s="15"/>
      <c r="J231" s="15"/>
      <c r="K231" s="15"/>
    </row>
    <row r="232" spans="1:11" ht="30" customHeight="1" x14ac:dyDescent="0.25">
      <c r="A232" s="1"/>
      <c r="B232" s="15"/>
      <c r="J232" s="15"/>
      <c r="K232" s="15"/>
    </row>
    <row r="233" spans="1:11" ht="30" customHeight="1" x14ac:dyDescent="0.25">
      <c r="A233" s="1"/>
      <c r="B233" s="15"/>
      <c r="J233" s="15"/>
      <c r="K233" s="15"/>
    </row>
    <row r="234" spans="1:11" ht="30" customHeight="1" x14ac:dyDescent="0.25">
      <c r="A234" s="1"/>
      <c r="B234" s="15"/>
      <c r="J234" s="15"/>
      <c r="K234" s="15"/>
    </row>
    <row r="235" spans="1:11" ht="30" customHeight="1" x14ac:dyDescent="0.25">
      <c r="A235" s="1"/>
      <c r="B235" s="15"/>
      <c r="J235" s="15"/>
      <c r="K235" s="15"/>
    </row>
    <row r="236" spans="1:11" ht="30" customHeight="1" x14ac:dyDescent="0.25">
      <c r="A236" s="1"/>
      <c r="B236" s="15"/>
      <c r="J236" s="15"/>
      <c r="K236" s="15"/>
    </row>
    <row r="237" spans="1:11" ht="15.75" customHeight="1" x14ac:dyDescent="0.25">
      <c r="J237" s="15"/>
      <c r="K237" s="15"/>
    </row>
    <row r="238" spans="1:11" ht="15.75" customHeight="1" x14ac:dyDescent="0.25">
      <c r="J238" s="15"/>
      <c r="K238" s="15"/>
    </row>
    <row r="239" spans="1:11" ht="15.75" customHeight="1" x14ac:dyDescent="0.25">
      <c r="J239" s="15"/>
      <c r="K239" s="15"/>
    </row>
    <row r="240" spans="1:11" ht="15.75" customHeight="1" x14ac:dyDescent="0.25">
      <c r="J240" s="15"/>
      <c r="K240" s="15"/>
    </row>
    <row r="241" spans="2:11" ht="15.75" customHeight="1" x14ac:dyDescent="0.25">
      <c r="J241" s="15"/>
      <c r="K241" s="15"/>
    </row>
    <row r="242" spans="2:11" ht="15.75" customHeight="1" x14ac:dyDescent="0.25">
      <c r="J242" s="15"/>
      <c r="K242" s="15"/>
    </row>
    <row r="243" spans="2:11" ht="15.75" customHeight="1" x14ac:dyDescent="0.25">
      <c r="J243" s="15"/>
      <c r="K243" s="15"/>
    </row>
    <row r="244" spans="2:11" ht="15.75" customHeight="1" x14ac:dyDescent="0.25">
      <c r="J244" s="15"/>
      <c r="K244" s="15"/>
    </row>
    <row r="245" spans="2:11" ht="15.75" customHeight="1" x14ac:dyDescent="0.25">
      <c r="J245" s="15"/>
      <c r="K245" s="15"/>
    </row>
    <row r="246" spans="2:11" ht="15.75" customHeight="1" x14ac:dyDescent="0.25">
      <c r="J246" s="15"/>
      <c r="K246" s="15"/>
    </row>
    <row r="247" spans="2:11" ht="15.75" customHeight="1" x14ac:dyDescent="0.25">
      <c r="J247" s="15"/>
      <c r="K247" s="15"/>
    </row>
    <row r="248" spans="2:11" ht="15.75" customHeight="1" x14ac:dyDescent="0.25">
      <c r="J248" s="15"/>
      <c r="K248" s="15"/>
    </row>
    <row r="249" spans="2:11" ht="15.75" customHeight="1" x14ac:dyDescent="0.25">
      <c r="J249" s="15"/>
      <c r="K249" s="15"/>
    </row>
    <row r="250" spans="2:11" ht="15.75" customHeight="1" x14ac:dyDescent="0.25">
      <c r="J250" s="15"/>
      <c r="K250" s="15"/>
    </row>
    <row r="251" spans="2:11" ht="15.75" customHeight="1" x14ac:dyDescent="0.25">
      <c r="J251" s="15"/>
      <c r="K251" s="15"/>
    </row>
    <row r="252" spans="2:11" x14ac:dyDescent="0.25">
      <c r="B252" s="15"/>
      <c r="J252" s="15"/>
      <c r="K252" s="15"/>
    </row>
    <row r="253" spans="2:11" x14ac:dyDescent="0.25">
      <c r="B253" s="15"/>
      <c r="J253" s="15"/>
      <c r="K253" s="15"/>
    </row>
    <row r="254" spans="2:11" x14ac:dyDescent="0.25">
      <c r="B254" s="15"/>
      <c r="J254" s="15"/>
      <c r="K254" s="15"/>
    </row>
    <row r="255" spans="2:11" x14ac:dyDescent="0.25">
      <c r="B255" s="15"/>
      <c r="J255" s="15"/>
      <c r="K255" s="15"/>
    </row>
    <row r="256" spans="2:11" x14ac:dyDescent="0.25">
      <c r="B256" s="15"/>
      <c r="J256" s="15"/>
      <c r="K256" s="15"/>
    </row>
    <row r="257" spans="2:11" x14ac:dyDescent="0.25">
      <c r="B257" s="15"/>
      <c r="J257" s="15"/>
      <c r="K257" s="15"/>
    </row>
    <row r="258" spans="2:11" x14ac:dyDescent="0.25">
      <c r="B258" s="15"/>
      <c r="J258" s="15"/>
      <c r="K258" s="15"/>
    </row>
    <row r="259" spans="2:11" x14ac:dyDescent="0.25">
      <c r="B259" s="15"/>
      <c r="J259" s="15"/>
      <c r="K259" s="15"/>
    </row>
    <row r="260" spans="2:11" x14ac:dyDescent="0.25">
      <c r="B260" s="15"/>
      <c r="J260" s="15"/>
      <c r="K260" s="15"/>
    </row>
    <row r="261" spans="2:11" x14ac:dyDescent="0.25">
      <c r="B261" s="15"/>
      <c r="J261" s="15"/>
      <c r="K261" s="15"/>
    </row>
    <row r="262" spans="2:11" x14ac:dyDescent="0.25">
      <c r="B262" s="15"/>
      <c r="J262" s="15"/>
      <c r="K262" s="15"/>
    </row>
    <row r="263" spans="2:11" x14ac:dyDescent="0.25">
      <c r="B263" s="15"/>
      <c r="J263" s="15"/>
      <c r="K263" s="15"/>
    </row>
    <row r="264" spans="2:11" x14ac:dyDescent="0.25">
      <c r="B264" s="15"/>
      <c r="J264" s="15"/>
      <c r="K264" s="15"/>
    </row>
    <row r="265" spans="2:11" x14ac:dyDescent="0.25">
      <c r="B265" s="15"/>
      <c r="J265" s="15"/>
      <c r="K265" s="15"/>
    </row>
    <row r="266" spans="2:11" x14ac:dyDescent="0.25">
      <c r="B266" s="15"/>
      <c r="J266" s="15"/>
      <c r="K266" s="15"/>
    </row>
    <row r="267" spans="2:11" x14ac:dyDescent="0.25">
      <c r="B267" s="15"/>
      <c r="J267" s="15"/>
      <c r="K267" s="15"/>
    </row>
    <row r="268" spans="2:11" x14ac:dyDescent="0.25">
      <c r="B268" s="15"/>
      <c r="J268" s="15"/>
      <c r="K268" s="15"/>
    </row>
    <row r="269" spans="2:11" x14ac:dyDescent="0.25">
      <c r="B269" s="15"/>
      <c r="J269" s="15"/>
      <c r="K269" s="15"/>
    </row>
    <row r="270" spans="2:11" x14ac:dyDescent="0.25">
      <c r="B270" s="15"/>
      <c r="J270" s="15"/>
      <c r="K270" s="15"/>
    </row>
    <row r="271" spans="2:11" x14ac:dyDescent="0.25">
      <c r="B271" s="15"/>
      <c r="J271" s="15"/>
      <c r="K271" s="15"/>
    </row>
    <row r="272" spans="2:11" x14ac:dyDescent="0.25">
      <c r="B272" s="15"/>
      <c r="J272" s="15"/>
      <c r="K272" s="15"/>
    </row>
    <row r="273" spans="2:11" x14ac:dyDescent="0.25">
      <c r="B273" s="15"/>
      <c r="J273" s="15"/>
      <c r="K273" s="15"/>
    </row>
    <row r="274" spans="2:11" x14ac:dyDescent="0.25">
      <c r="B274" s="15"/>
      <c r="J274" s="15"/>
      <c r="K274" s="15"/>
    </row>
    <row r="275" spans="2:11" x14ac:dyDescent="0.25">
      <c r="B275" s="15"/>
      <c r="J275" s="15"/>
      <c r="K275" s="15"/>
    </row>
    <row r="276" spans="2:11" x14ac:dyDescent="0.25">
      <c r="B276" s="15"/>
      <c r="J276" s="15"/>
      <c r="K276" s="15"/>
    </row>
    <row r="277" spans="2:11" x14ac:dyDescent="0.25">
      <c r="B277" s="15"/>
      <c r="J277" s="15"/>
      <c r="K277" s="15"/>
    </row>
    <row r="278" spans="2:11" x14ac:dyDescent="0.25">
      <c r="B278" s="15"/>
      <c r="J278" s="15"/>
      <c r="K278" s="15"/>
    </row>
    <row r="279" spans="2:11" x14ac:dyDescent="0.25">
      <c r="B279" s="15"/>
      <c r="J279" s="15"/>
      <c r="K279" s="15"/>
    </row>
    <row r="280" spans="2:11" x14ac:dyDescent="0.25">
      <c r="B280" s="15"/>
      <c r="J280" s="15"/>
      <c r="K280" s="15"/>
    </row>
    <row r="281" spans="2:11" x14ac:dyDescent="0.25">
      <c r="B281" s="15"/>
      <c r="J281" s="15"/>
      <c r="K281" s="15"/>
    </row>
    <row r="282" spans="2:11" x14ac:dyDescent="0.25">
      <c r="B282" s="15"/>
      <c r="J282" s="15"/>
      <c r="K282" s="15"/>
    </row>
    <row r="283" spans="2:11" x14ac:dyDescent="0.25">
      <c r="B283" s="15"/>
      <c r="J283" s="15"/>
      <c r="K283" s="15"/>
    </row>
    <row r="284" spans="2:11" x14ac:dyDescent="0.25">
      <c r="B284" s="15"/>
      <c r="J284" s="15"/>
      <c r="K284" s="15"/>
    </row>
    <row r="285" spans="2:11" x14ac:dyDescent="0.25">
      <c r="B285" s="15"/>
      <c r="J285" s="15"/>
      <c r="K285" s="15"/>
    </row>
    <row r="286" spans="2:11" x14ac:dyDescent="0.25">
      <c r="B286" s="15"/>
      <c r="J286" s="15"/>
      <c r="K286" s="15"/>
    </row>
    <row r="287" spans="2:11" x14ac:dyDescent="0.25">
      <c r="B287" s="15"/>
      <c r="J287" s="15"/>
      <c r="K287" s="15"/>
    </row>
    <row r="288" spans="2:11" x14ac:dyDescent="0.25">
      <c r="B288" s="15"/>
      <c r="J288" s="15"/>
      <c r="K288" s="15"/>
    </row>
    <row r="289" spans="2:11" x14ac:dyDescent="0.25">
      <c r="B289" s="15"/>
      <c r="J289" s="15"/>
      <c r="K289" s="15"/>
    </row>
    <row r="290" spans="2:11" x14ac:dyDescent="0.25">
      <c r="B290" s="15"/>
      <c r="J290" s="15"/>
      <c r="K290" s="15"/>
    </row>
    <row r="291" spans="2:11" x14ac:dyDescent="0.25">
      <c r="B291" s="15"/>
      <c r="J291" s="15"/>
      <c r="K291" s="15"/>
    </row>
    <row r="292" spans="2:11" x14ac:dyDescent="0.25">
      <c r="B292" s="15"/>
      <c r="J292" s="15"/>
      <c r="K292" s="15"/>
    </row>
    <row r="293" spans="2:11" x14ac:dyDescent="0.25">
      <c r="B293" s="15"/>
      <c r="J293" s="15"/>
      <c r="K293" s="15"/>
    </row>
    <row r="294" spans="2:11" x14ac:dyDescent="0.25">
      <c r="B294" s="15"/>
      <c r="J294" s="15"/>
      <c r="K294" s="15"/>
    </row>
    <row r="295" spans="2:11" x14ac:dyDescent="0.25">
      <c r="B295" s="15"/>
      <c r="J295" s="15"/>
      <c r="K295" s="15"/>
    </row>
    <row r="296" spans="2:11" x14ac:dyDescent="0.25">
      <c r="B296" s="15"/>
      <c r="J296" s="15"/>
      <c r="K296" s="15"/>
    </row>
    <row r="297" spans="2:11" x14ac:dyDescent="0.25">
      <c r="B297" s="15"/>
      <c r="J297" s="15"/>
      <c r="K297" s="15"/>
    </row>
    <row r="298" spans="2:11" x14ac:dyDescent="0.25">
      <c r="B298" s="15"/>
      <c r="J298" s="15"/>
      <c r="K298" s="15"/>
    </row>
    <row r="299" spans="2:11" x14ac:dyDescent="0.25">
      <c r="B299" s="15"/>
      <c r="J299" s="15"/>
      <c r="K299" s="15"/>
    </row>
    <row r="300" spans="2:11" x14ac:dyDescent="0.25">
      <c r="B300" s="15"/>
      <c r="J300" s="15"/>
      <c r="K300" s="15"/>
    </row>
    <row r="301" spans="2:11" x14ac:dyDescent="0.25">
      <c r="B301" s="15"/>
      <c r="J301" s="15"/>
      <c r="K301" s="15"/>
    </row>
    <row r="302" spans="2:11" x14ac:dyDescent="0.25">
      <c r="B302" s="15"/>
      <c r="J302" s="15"/>
      <c r="K302" s="15"/>
    </row>
    <row r="303" spans="2:11" x14ac:dyDescent="0.25">
      <c r="B303" s="15"/>
      <c r="J303" s="15"/>
      <c r="K303" s="15"/>
    </row>
    <row r="304" spans="2:11" x14ac:dyDescent="0.25">
      <c r="B304" s="15"/>
      <c r="J304" s="15"/>
      <c r="K304" s="15"/>
    </row>
    <row r="305" spans="2:11" x14ac:dyDescent="0.25">
      <c r="B305" s="15"/>
      <c r="J305" s="15"/>
      <c r="K305" s="15"/>
    </row>
    <row r="306" spans="2:11" x14ac:dyDescent="0.25">
      <c r="B306" s="15"/>
      <c r="J306" s="15"/>
      <c r="K306" s="15"/>
    </row>
    <row r="307" spans="2:11" x14ac:dyDescent="0.25">
      <c r="B307" s="15"/>
      <c r="J307" s="15"/>
      <c r="K307" s="15"/>
    </row>
    <row r="308" spans="2:11" x14ac:dyDescent="0.25">
      <c r="B308" s="15"/>
      <c r="J308" s="15"/>
      <c r="K308" s="15"/>
    </row>
    <row r="309" spans="2:11" x14ac:dyDescent="0.25">
      <c r="B309" s="15"/>
      <c r="J309" s="15"/>
      <c r="K309" s="15"/>
    </row>
    <row r="310" spans="2:11" x14ac:dyDescent="0.25">
      <c r="B310" s="15"/>
      <c r="J310" s="15"/>
      <c r="K310" s="15"/>
    </row>
    <row r="311" spans="2:11" x14ac:dyDescent="0.25">
      <c r="B311" s="15"/>
      <c r="J311" s="15"/>
      <c r="K311" s="15"/>
    </row>
    <row r="312" spans="2:11" x14ac:dyDescent="0.25">
      <c r="B312" s="15"/>
      <c r="J312" s="15"/>
      <c r="K312" s="15"/>
    </row>
    <row r="313" spans="2:11" x14ac:dyDescent="0.25">
      <c r="B313" s="15"/>
      <c r="J313" s="15"/>
      <c r="K313" s="15"/>
    </row>
    <row r="314" spans="2:11" x14ac:dyDescent="0.25">
      <c r="B314" s="15"/>
      <c r="J314" s="15"/>
      <c r="K314" s="15"/>
    </row>
    <row r="315" spans="2:11" x14ac:dyDescent="0.25">
      <c r="B315" s="15"/>
      <c r="J315" s="15"/>
      <c r="K315" s="15"/>
    </row>
    <row r="316" spans="2:11" x14ac:dyDescent="0.25">
      <c r="B316" s="15"/>
      <c r="J316" s="15"/>
      <c r="K316" s="15"/>
    </row>
    <row r="317" spans="2:11" x14ac:dyDescent="0.25">
      <c r="B317" s="15"/>
      <c r="J317" s="15"/>
      <c r="K317" s="15"/>
    </row>
    <row r="318" spans="2:11" x14ac:dyDescent="0.25">
      <c r="B318" s="15"/>
      <c r="J318" s="15"/>
      <c r="K318" s="15"/>
    </row>
    <row r="319" spans="2:11" x14ac:dyDescent="0.25">
      <c r="B319" s="15"/>
      <c r="J319" s="15"/>
      <c r="K319" s="15"/>
    </row>
    <row r="320" spans="2:11" x14ac:dyDescent="0.25">
      <c r="B320" s="15"/>
      <c r="J320" s="15"/>
      <c r="K320" s="15"/>
    </row>
    <row r="321" spans="2:11" x14ac:dyDescent="0.25">
      <c r="B321" s="15"/>
      <c r="J321" s="15"/>
      <c r="K321" s="15"/>
    </row>
    <row r="322" spans="2:11" x14ac:dyDescent="0.25">
      <c r="B322" s="15"/>
      <c r="J322" s="15"/>
      <c r="K322" s="15"/>
    </row>
    <row r="323" spans="2:11" x14ac:dyDescent="0.25">
      <c r="B323" s="15"/>
      <c r="J323" s="15"/>
      <c r="K323" s="15"/>
    </row>
    <row r="324" spans="2:11" x14ac:dyDescent="0.25">
      <c r="B324" s="15"/>
      <c r="J324" s="15"/>
      <c r="K324" s="15"/>
    </row>
    <row r="325" spans="2:11" x14ac:dyDescent="0.25">
      <c r="B325" s="15"/>
      <c r="J325" s="15"/>
      <c r="K325" s="15"/>
    </row>
    <row r="326" spans="2:11" x14ac:dyDescent="0.25">
      <c r="B326" s="15"/>
      <c r="J326" s="15"/>
      <c r="K326" s="15"/>
    </row>
    <row r="327" spans="2:11" x14ac:dyDescent="0.25">
      <c r="B327" s="15"/>
      <c r="J327" s="15"/>
      <c r="K327" s="15"/>
    </row>
    <row r="328" spans="2:11" x14ac:dyDescent="0.25">
      <c r="B328" s="15"/>
      <c r="J328" s="15"/>
      <c r="K328" s="15"/>
    </row>
    <row r="329" spans="2:11" x14ac:dyDescent="0.25">
      <c r="B329" s="15"/>
      <c r="J329" s="15"/>
      <c r="K329" s="15"/>
    </row>
    <row r="330" spans="2:11" x14ac:dyDescent="0.25">
      <c r="B330" s="15"/>
      <c r="J330" s="15"/>
      <c r="K330" s="15"/>
    </row>
    <row r="331" spans="2:11" x14ac:dyDescent="0.25">
      <c r="B331" s="15"/>
      <c r="J331" s="15"/>
      <c r="K331" s="15"/>
    </row>
    <row r="332" spans="2:11" x14ac:dyDescent="0.25">
      <c r="B332" s="15"/>
      <c r="J332" s="15"/>
      <c r="K332" s="15"/>
    </row>
    <row r="333" spans="2:11" x14ac:dyDescent="0.25">
      <c r="B333" s="15"/>
      <c r="J333" s="15"/>
      <c r="K333" s="15"/>
    </row>
    <row r="334" spans="2:11" x14ac:dyDescent="0.25">
      <c r="B334" s="15"/>
      <c r="J334" s="15"/>
      <c r="K334" s="15"/>
    </row>
    <row r="335" spans="2:11" x14ac:dyDescent="0.25">
      <c r="B335" s="15"/>
      <c r="J335" s="15"/>
      <c r="K335" s="15"/>
    </row>
    <row r="336" spans="2:11" x14ac:dyDescent="0.25">
      <c r="B336" s="15"/>
      <c r="J336" s="15"/>
      <c r="K336" s="15"/>
    </row>
    <row r="337" spans="2:11" x14ac:dyDescent="0.25">
      <c r="B337" s="15"/>
      <c r="J337" s="15"/>
      <c r="K337" s="15"/>
    </row>
    <row r="338" spans="2:11" x14ac:dyDescent="0.25">
      <c r="B338" s="15"/>
      <c r="J338" s="15"/>
      <c r="K338" s="15"/>
    </row>
    <row r="339" spans="2:11" x14ac:dyDescent="0.25">
      <c r="B339" s="15"/>
      <c r="J339" s="15"/>
      <c r="K339" s="15"/>
    </row>
    <row r="340" spans="2:11" x14ac:dyDescent="0.25">
      <c r="B340" s="15"/>
      <c r="J340" s="15"/>
      <c r="K340" s="15"/>
    </row>
    <row r="341" spans="2:11" x14ac:dyDescent="0.25">
      <c r="B341" s="15"/>
      <c r="J341" s="15"/>
      <c r="K341" s="15"/>
    </row>
    <row r="342" spans="2:11" x14ac:dyDescent="0.25">
      <c r="B342" s="15"/>
      <c r="J342" s="15"/>
      <c r="K342" s="15"/>
    </row>
    <row r="343" spans="2:11" x14ac:dyDescent="0.25">
      <c r="B343" s="15"/>
      <c r="J343" s="15"/>
      <c r="K343" s="15"/>
    </row>
    <row r="344" spans="2:11" x14ac:dyDescent="0.25">
      <c r="B344" s="15"/>
      <c r="J344" s="15"/>
      <c r="K344" s="15"/>
    </row>
    <row r="345" spans="2:11" x14ac:dyDescent="0.25">
      <c r="B345" s="15"/>
      <c r="J345" s="15"/>
      <c r="K345" s="15"/>
    </row>
    <row r="346" spans="2:11" x14ac:dyDescent="0.25">
      <c r="B346" s="15"/>
      <c r="J346" s="15"/>
      <c r="K346" s="15"/>
    </row>
    <row r="347" spans="2:11" x14ac:dyDescent="0.25">
      <c r="B347" s="15"/>
      <c r="J347" s="15"/>
      <c r="K347" s="15"/>
    </row>
    <row r="348" spans="2:11" x14ac:dyDescent="0.25">
      <c r="B348" s="15"/>
      <c r="J348" s="15"/>
      <c r="K348" s="15"/>
    </row>
    <row r="349" spans="2:11" x14ac:dyDescent="0.25">
      <c r="B349" s="15"/>
      <c r="J349" s="15"/>
      <c r="K349" s="15"/>
    </row>
    <row r="350" spans="2:11" x14ac:dyDescent="0.25">
      <c r="B350" s="15"/>
      <c r="J350" s="15"/>
      <c r="K350" s="15"/>
    </row>
    <row r="351" spans="2:11" x14ac:dyDescent="0.25">
      <c r="B351" s="15"/>
      <c r="J351" s="15"/>
      <c r="K351" s="15"/>
    </row>
    <row r="352" spans="2:11" x14ac:dyDescent="0.25">
      <c r="B352" s="15"/>
      <c r="J352" s="15"/>
      <c r="K352" s="15"/>
    </row>
    <row r="353" spans="2:11" x14ac:dyDescent="0.25">
      <c r="B353" s="15"/>
      <c r="J353" s="15"/>
      <c r="K353" s="15"/>
    </row>
    <row r="354" spans="2:11" x14ac:dyDescent="0.25">
      <c r="B354" s="15"/>
      <c r="J354" s="15"/>
      <c r="K354" s="15"/>
    </row>
    <row r="355" spans="2:11" x14ac:dyDescent="0.25">
      <c r="B355" s="15"/>
      <c r="J355" s="15"/>
      <c r="K355" s="15"/>
    </row>
    <row r="356" spans="2:11" x14ac:dyDescent="0.25">
      <c r="B356" s="15"/>
      <c r="J356" s="15"/>
      <c r="K356" s="15"/>
    </row>
    <row r="357" spans="2:11" x14ac:dyDescent="0.25">
      <c r="B357" s="15"/>
      <c r="J357" s="15"/>
      <c r="K357" s="15"/>
    </row>
    <row r="358" spans="2:11" x14ac:dyDescent="0.25">
      <c r="B358" s="15"/>
      <c r="J358" s="15"/>
      <c r="K358" s="15"/>
    </row>
    <row r="359" spans="2:11" x14ac:dyDescent="0.25">
      <c r="B359" s="15"/>
      <c r="J359" s="15"/>
      <c r="K359" s="15"/>
    </row>
    <row r="360" spans="2:11" x14ac:dyDescent="0.25">
      <c r="B360" s="15"/>
      <c r="J360" s="15"/>
      <c r="K360" s="15"/>
    </row>
    <row r="361" spans="2:11" x14ac:dyDescent="0.25">
      <c r="B361" s="15"/>
      <c r="J361" s="15"/>
      <c r="K361" s="15"/>
    </row>
    <row r="362" spans="2:11" x14ac:dyDescent="0.25">
      <c r="B362" s="15"/>
      <c r="J362" s="15"/>
      <c r="K362" s="15"/>
    </row>
    <row r="363" spans="2:11" x14ac:dyDescent="0.25">
      <c r="B363" s="15"/>
      <c r="J363" s="15"/>
      <c r="K363" s="15"/>
    </row>
    <row r="364" spans="2:11" x14ac:dyDescent="0.25">
      <c r="B364" s="15"/>
      <c r="J364" s="15"/>
      <c r="K364" s="15"/>
    </row>
    <row r="365" spans="2:11" x14ac:dyDescent="0.25">
      <c r="B365" s="15"/>
      <c r="J365" s="15"/>
      <c r="K365" s="15"/>
    </row>
    <row r="366" spans="2:11" x14ac:dyDescent="0.25">
      <c r="B366" s="15"/>
      <c r="J366" s="15"/>
      <c r="K366" s="15"/>
    </row>
    <row r="367" spans="2:11" x14ac:dyDescent="0.25">
      <c r="B367" s="15"/>
      <c r="J367" s="15"/>
      <c r="K367" s="15"/>
    </row>
    <row r="368" spans="2:11" x14ac:dyDescent="0.25">
      <c r="B368" s="15"/>
      <c r="J368" s="15"/>
      <c r="K368" s="15"/>
    </row>
    <row r="369" spans="2:11" x14ac:dyDescent="0.25">
      <c r="B369" s="15"/>
      <c r="J369" s="15"/>
      <c r="K369" s="15"/>
    </row>
    <row r="370" spans="2:11" x14ac:dyDescent="0.25">
      <c r="B370" s="15"/>
      <c r="J370" s="15"/>
      <c r="K370" s="15"/>
    </row>
    <row r="371" spans="2:11" x14ac:dyDescent="0.25">
      <c r="B371" s="15"/>
      <c r="J371" s="15"/>
      <c r="K371" s="15"/>
    </row>
    <row r="372" spans="2:11" x14ac:dyDescent="0.25">
      <c r="B372" s="15"/>
      <c r="J372" s="15"/>
      <c r="K372" s="15"/>
    </row>
    <row r="373" spans="2:11" x14ac:dyDescent="0.25">
      <c r="B373" s="15"/>
      <c r="J373" s="15"/>
      <c r="K373" s="15"/>
    </row>
    <row r="374" spans="2:11" x14ac:dyDescent="0.25">
      <c r="B374" s="15"/>
      <c r="J374" s="15"/>
      <c r="K374" s="15"/>
    </row>
    <row r="375" spans="2:11" x14ac:dyDescent="0.25">
      <c r="B375" s="15"/>
      <c r="J375" s="15"/>
      <c r="K375" s="15"/>
    </row>
    <row r="376" spans="2:11" x14ac:dyDescent="0.25">
      <c r="B376" s="15"/>
      <c r="J376" s="15"/>
      <c r="K376" s="15"/>
    </row>
    <row r="377" spans="2:11" x14ac:dyDescent="0.25">
      <c r="B377" s="15"/>
      <c r="J377" s="15"/>
      <c r="K377" s="15"/>
    </row>
    <row r="378" spans="2:11" x14ac:dyDescent="0.25">
      <c r="B378" s="15"/>
      <c r="J378" s="15"/>
      <c r="K378" s="15"/>
    </row>
    <row r="379" spans="2:11" x14ac:dyDescent="0.25">
      <c r="B379" s="15"/>
      <c r="J379" s="15"/>
      <c r="K379" s="15"/>
    </row>
    <row r="380" spans="2:11" x14ac:dyDescent="0.25">
      <c r="B380" s="15"/>
      <c r="J380" s="15"/>
      <c r="K380" s="15"/>
    </row>
    <row r="381" spans="2:11" x14ac:dyDescent="0.25">
      <c r="B381" s="15"/>
      <c r="J381" s="15"/>
      <c r="K381" s="15"/>
    </row>
    <row r="382" spans="2:11" x14ac:dyDescent="0.25">
      <c r="B382" s="15"/>
      <c r="J382" s="15"/>
      <c r="K382" s="15"/>
    </row>
    <row r="383" spans="2:11" x14ac:dyDescent="0.25">
      <c r="B383" s="15"/>
      <c r="J383" s="15"/>
      <c r="K383" s="15"/>
    </row>
    <row r="384" spans="2:11" x14ac:dyDescent="0.25">
      <c r="B384" s="15"/>
      <c r="J384" s="15"/>
      <c r="K384" s="15"/>
    </row>
    <row r="385" spans="2:11" x14ac:dyDescent="0.25">
      <c r="B385" s="15"/>
      <c r="J385" s="15"/>
      <c r="K385" s="15"/>
    </row>
    <row r="386" spans="2:11" x14ac:dyDescent="0.25">
      <c r="B386" s="15"/>
      <c r="J386" s="15"/>
      <c r="K386" s="15"/>
    </row>
    <row r="387" spans="2:11" x14ac:dyDescent="0.25">
      <c r="B387" s="15"/>
      <c r="J387" s="15"/>
      <c r="K387" s="15"/>
    </row>
    <row r="388" spans="2:11" x14ac:dyDescent="0.25">
      <c r="B388" s="15"/>
      <c r="J388" s="15"/>
      <c r="K388" s="15"/>
    </row>
    <row r="389" spans="2:11" x14ac:dyDescent="0.25">
      <c r="B389" s="15"/>
      <c r="J389" s="15"/>
      <c r="K389" s="15"/>
    </row>
    <row r="390" spans="2:11" x14ac:dyDescent="0.25">
      <c r="B390" s="15"/>
      <c r="J390" s="15"/>
      <c r="K390" s="15"/>
    </row>
    <row r="391" spans="2:11" x14ac:dyDescent="0.25">
      <c r="B391" s="15"/>
      <c r="J391" s="15"/>
      <c r="K391" s="15"/>
    </row>
    <row r="392" spans="2:11" x14ac:dyDescent="0.25">
      <c r="B392" s="15"/>
      <c r="J392" s="15"/>
      <c r="K392" s="15"/>
    </row>
    <row r="393" spans="2:11" x14ac:dyDescent="0.25">
      <c r="B393" s="15"/>
      <c r="J393" s="15"/>
      <c r="K393" s="15"/>
    </row>
    <row r="394" spans="2:11" x14ac:dyDescent="0.25">
      <c r="B394" s="15"/>
      <c r="J394" s="15"/>
      <c r="K394" s="15"/>
    </row>
    <row r="395" spans="2:11" x14ac:dyDescent="0.25">
      <c r="B395" s="15"/>
      <c r="J395" s="15"/>
      <c r="K395" s="15"/>
    </row>
    <row r="396" spans="2:11" x14ac:dyDescent="0.25">
      <c r="B396" s="15"/>
      <c r="J396" s="15"/>
      <c r="K396" s="15"/>
    </row>
    <row r="397" spans="2:11" x14ac:dyDescent="0.25">
      <c r="B397" s="15"/>
      <c r="J397" s="15"/>
      <c r="K397" s="15"/>
    </row>
    <row r="398" spans="2:11" x14ac:dyDescent="0.25">
      <c r="B398" s="15"/>
      <c r="J398" s="15"/>
      <c r="K398" s="15"/>
    </row>
    <row r="399" spans="2:11" x14ac:dyDescent="0.25">
      <c r="B399" s="15"/>
      <c r="J399" s="15"/>
      <c r="K399" s="15"/>
    </row>
    <row r="400" spans="2:11" x14ac:dyDescent="0.25">
      <c r="B400" s="15"/>
      <c r="J400" s="15"/>
      <c r="K400" s="15"/>
    </row>
    <row r="401" spans="2:11" x14ac:dyDescent="0.25">
      <c r="B401" s="15"/>
      <c r="J401" s="15"/>
      <c r="K401" s="15"/>
    </row>
    <row r="402" spans="2:11" x14ac:dyDescent="0.25">
      <c r="B402" s="15"/>
      <c r="J402" s="15"/>
      <c r="K402" s="15"/>
    </row>
    <row r="403" spans="2:11" x14ac:dyDescent="0.25">
      <c r="B403" s="15"/>
      <c r="J403" s="15"/>
      <c r="K403" s="15"/>
    </row>
    <row r="404" spans="2:11" x14ac:dyDescent="0.25">
      <c r="B404" s="15"/>
      <c r="J404" s="15"/>
      <c r="K404" s="15"/>
    </row>
    <row r="405" spans="2:11" x14ac:dyDescent="0.25">
      <c r="B405" s="15"/>
      <c r="J405" s="15"/>
      <c r="K405" s="15"/>
    </row>
    <row r="406" spans="2:11" x14ac:dyDescent="0.25">
      <c r="B406" s="15"/>
      <c r="J406" s="15"/>
      <c r="K406" s="15"/>
    </row>
    <row r="407" spans="2:11" x14ac:dyDescent="0.25">
      <c r="B407" s="15"/>
      <c r="J407" s="15"/>
      <c r="K407" s="15"/>
    </row>
    <row r="408" spans="2:11" x14ac:dyDescent="0.25">
      <c r="B408" s="15"/>
      <c r="J408" s="15"/>
      <c r="K408" s="15"/>
    </row>
    <row r="409" spans="2:11" x14ac:dyDescent="0.25">
      <c r="B409" s="15"/>
      <c r="J409" s="15"/>
      <c r="K409" s="15"/>
    </row>
    <row r="410" spans="2:11" x14ac:dyDescent="0.25">
      <c r="B410" s="15"/>
      <c r="J410" s="15"/>
      <c r="K410" s="15"/>
    </row>
    <row r="411" spans="2:11" x14ac:dyDescent="0.25">
      <c r="B411" s="15"/>
      <c r="J411" s="15"/>
      <c r="K411" s="15"/>
    </row>
    <row r="412" spans="2:11" x14ac:dyDescent="0.25">
      <c r="B412" s="15"/>
      <c r="J412" s="15"/>
      <c r="K412" s="15"/>
    </row>
    <row r="413" spans="2:11" x14ac:dyDescent="0.25">
      <c r="B413" s="15"/>
      <c r="J413" s="15"/>
      <c r="K413" s="15"/>
    </row>
    <row r="414" spans="2:11" x14ac:dyDescent="0.25">
      <c r="B414" s="15"/>
      <c r="J414" s="15"/>
      <c r="K414" s="15"/>
    </row>
    <row r="415" spans="2:11" x14ac:dyDescent="0.25">
      <c r="B415" s="15"/>
      <c r="J415" s="15"/>
      <c r="K415" s="15"/>
    </row>
    <row r="416" spans="2:11" x14ac:dyDescent="0.25">
      <c r="B416" s="15"/>
      <c r="J416" s="15"/>
      <c r="K416" s="15"/>
    </row>
    <row r="417" spans="2:11" x14ac:dyDescent="0.25">
      <c r="B417" s="15"/>
      <c r="J417" s="15"/>
      <c r="K417" s="15"/>
    </row>
    <row r="418" spans="2:11" x14ac:dyDescent="0.25">
      <c r="B418" s="15"/>
      <c r="J418" s="15"/>
      <c r="K418" s="15"/>
    </row>
    <row r="419" spans="2:11" x14ac:dyDescent="0.25">
      <c r="B419" s="15"/>
      <c r="J419" s="15"/>
      <c r="K419" s="15"/>
    </row>
    <row r="420" spans="2:11" x14ac:dyDescent="0.25">
      <c r="B420" s="15"/>
      <c r="J420" s="15"/>
      <c r="K420" s="15"/>
    </row>
    <row r="421" spans="2:11" x14ac:dyDescent="0.25">
      <c r="B421" s="15"/>
      <c r="J421" s="15"/>
      <c r="K421" s="15"/>
    </row>
    <row r="422" spans="2:11" x14ac:dyDescent="0.25">
      <c r="B422" s="15"/>
      <c r="J422" s="15"/>
      <c r="K422" s="15"/>
    </row>
    <row r="423" spans="2:11" x14ac:dyDescent="0.25">
      <c r="B423" s="15"/>
      <c r="J423" s="15"/>
      <c r="K423" s="15"/>
    </row>
    <row r="424" spans="2:11" x14ac:dyDescent="0.25">
      <c r="B424" s="15"/>
      <c r="J424" s="15"/>
      <c r="K424" s="15"/>
    </row>
    <row r="425" spans="2:11" x14ac:dyDescent="0.25">
      <c r="B425" s="15"/>
      <c r="J425" s="15"/>
      <c r="K425" s="15"/>
    </row>
    <row r="426" spans="2:11" x14ac:dyDescent="0.25">
      <c r="B426" s="15"/>
      <c r="J426" s="15"/>
      <c r="K426" s="15"/>
    </row>
    <row r="427" spans="2:11" x14ac:dyDescent="0.25">
      <c r="B427" s="15"/>
      <c r="J427" s="15"/>
      <c r="K427" s="15"/>
    </row>
    <row r="428" spans="2:11" x14ac:dyDescent="0.25">
      <c r="B428" s="15"/>
      <c r="J428" s="15"/>
      <c r="K428" s="15"/>
    </row>
    <row r="429" spans="2:11" x14ac:dyDescent="0.25">
      <c r="B429" s="15"/>
      <c r="J429" s="15"/>
      <c r="K429" s="15"/>
    </row>
    <row r="430" spans="2:11" x14ac:dyDescent="0.25">
      <c r="B430" s="15"/>
      <c r="J430" s="15"/>
      <c r="K430" s="15"/>
    </row>
    <row r="431" spans="2:11" x14ac:dyDescent="0.25">
      <c r="B431" s="15"/>
      <c r="J431" s="15"/>
      <c r="K431" s="15"/>
    </row>
    <row r="432" spans="2:11" x14ac:dyDescent="0.25">
      <c r="B432" s="15"/>
      <c r="J432" s="15"/>
      <c r="K432" s="15"/>
    </row>
    <row r="433" spans="2:11" x14ac:dyDescent="0.25">
      <c r="B433" s="15"/>
      <c r="J433" s="15"/>
      <c r="K433" s="15"/>
    </row>
    <row r="434" spans="2:11" x14ac:dyDescent="0.25">
      <c r="B434" s="15"/>
      <c r="J434" s="15"/>
      <c r="K434" s="15"/>
    </row>
    <row r="435" spans="2:11" x14ac:dyDescent="0.25">
      <c r="B435" s="15"/>
      <c r="J435" s="15"/>
      <c r="K435" s="15"/>
    </row>
    <row r="436" spans="2:11" x14ac:dyDescent="0.25">
      <c r="B436" s="15"/>
      <c r="J436" s="15"/>
      <c r="K436" s="15"/>
    </row>
    <row r="437" spans="2:11" x14ac:dyDescent="0.25">
      <c r="B437" s="15"/>
      <c r="J437" s="15"/>
      <c r="K437" s="15"/>
    </row>
    <row r="438" spans="2:11" x14ac:dyDescent="0.25">
      <c r="B438" s="15"/>
      <c r="J438" s="15"/>
      <c r="K438" s="15"/>
    </row>
    <row r="439" spans="2:11" x14ac:dyDescent="0.25">
      <c r="B439" s="15"/>
      <c r="J439" s="15"/>
      <c r="K439" s="15"/>
    </row>
    <row r="440" spans="2:11" x14ac:dyDescent="0.25">
      <c r="B440" s="15"/>
      <c r="J440" s="15"/>
      <c r="K440" s="15"/>
    </row>
    <row r="441" spans="2:11" x14ac:dyDescent="0.25">
      <c r="B441" s="15"/>
      <c r="J441" s="15"/>
      <c r="K441" s="15"/>
    </row>
    <row r="442" spans="2:11" x14ac:dyDescent="0.25">
      <c r="B442" s="15"/>
      <c r="J442" s="15"/>
      <c r="K442" s="15"/>
    </row>
    <row r="443" spans="2:11" x14ac:dyDescent="0.25">
      <c r="B443" s="15"/>
      <c r="J443" s="15"/>
      <c r="K443" s="15"/>
    </row>
    <row r="444" spans="2:11" x14ac:dyDescent="0.25">
      <c r="B444" s="15"/>
      <c r="J444" s="15"/>
      <c r="K444" s="15"/>
    </row>
    <row r="445" spans="2:11" x14ac:dyDescent="0.25">
      <c r="B445" s="15"/>
      <c r="J445" s="15"/>
      <c r="K445" s="15"/>
    </row>
    <row r="446" spans="2:11" x14ac:dyDescent="0.25">
      <c r="B446" s="15"/>
      <c r="J446" s="15"/>
      <c r="K446" s="15"/>
    </row>
    <row r="447" spans="2:11" x14ac:dyDescent="0.25">
      <c r="B447" s="15"/>
      <c r="J447" s="15"/>
      <c r="K447" s="15"/>
    </row>
    <row r="448" spans="2:11" x14ac:dyDescent="0.25">
      <c r="B448" s="15"/>
      <c r="J448" s="15"/>
      <c r="K448" s="15"/>
    </row>
    <row r="449" spans="2:11" x14ac:dyDescent="0.25">
      <c r="B449" s="15"/>
      <c r="J449" s="15"/>
      <c r="K449" s="15"/>
    </row>
    <row r="450" spans="2:11" x14ac:dyDescent="0.25">
      <c r="B450" s="15"/>
      <c r="J450" s="15"/>
      <c r="K450" s="15"/>
    </row>
    <row r="451" spans="2:11" x14ac:dyDescent="0.25">
      <c r="B451" s="15"/>
      <c r="J451" s="15"/>
      <c r="K451" s="15"/>
    </row>
    <row r="452" spans="2:11" x14ac:dyDescent="0.25">
      <c r="B452" s="15"/>
      <c r="J452" s="15"/>
      <c r="K452" s="15"/>
    </row>
    <row r="453" spans="2:11" x14ac:dyDescent="0.25">
      <c r="B453" s="15"/>
      <c r="J453" s="15"/>
      <c r="K453" s="15"/>
    </row>
    <row r="454" spans="2:11" x14ac:dyDescent="0.25">
      <c r="B454" s="15"/>
      <c r="J454" s="15"/>
      <c r="K454" s="15"/>
    </row>
    <row r="455" spans="2:11" x14ac:dyDescent="0.25">
      <c r="B455" s="15"/>
      <c r="J455" s="15"/>
      <c r="K455" s="15"/>
    </row>
    <row r="456" spans="2:11" x14ac:dyDescent="0.25">
      <c r="B456" s="15"/>
      <c r="J456" s="15"/>
      <c r="K456" s="15"/>
    </row>
    <row r="457" spans="2:11" x14ac:dyDescent="0.25">
      <c r="B457" s="15"/>
      <c r="J457" s="15"/>
      <c r="K457" s="15"/>
    </row>
    <row r="458" spans="2:11" x14ac:dyDescent="0.25">
      <c r="B458" s="15"/>
      <c r="J458" s="15"/>
      <c r="K458" s="15"/>
    </row>
    <row r="459" spans="2:11" x14ac:dyDescent="0.25">
      <c r="B459" s="15"/>
      <c r="J459" s="15"/>
      <c r="K459" s="15"/>
    </row>
    <row r="460" spans="2:11" x14ac:dyDescent="0.25">
      <c r="B460" s="15"/>
      <c r="J460" s="15"/>
      <c r="K460" s="15"/>
    </row>
    <row r="461" spans="2:11" x14ac:dyDescent="0.25">
      <c r="B461" s="15"/>
      <c r="J461" s="15"/>
      <c r="K461" s="15"/>
    </row>
    <row r="462" spans="2:11" x14ac:dyDescent="0.25">
      <c r="B462" s="15"/>
      <c r="J462" s="15"/>
      <c r="K462" s="15"/>
    </row>
    <row r="463" spans="2:11" x14ac:dyDescent="0.25">
      <c r="B463" s="15"/>
      <c r="J463" s="15"/>
      <c r="K463" s="15"/>
    </row>
    <row r="464" spans="2:11" x14ac:dyDescent="0.25">
      <c r="B464" s="15"/>
      <c r="J464" s="15"/>
      <c r="K464" s="15"/>
    </row>
    <row r="465" spans="2:11" x14ac:dyDescent="0.25">
      <c r="B465" s="15"/>
      <c r="J465" s="15"/>
      <c r="K465" s="15"/>
    </row>
    <row r="466" spans="2:11" x14ac:dyDescent="0.25">
      <c r="B466" s="15"/>
      <c r="J466" s="15"/>
      <c r="K466" s="15"/>
    </row>
    <row r="467" spans="2:11" x14ac:dyDescent="0.25">
      <c r="B467" s="15"/>
      <c r="J467" s="15"/>
      <c r="K467" s="15"/>
    </row>
    <row r="468" spans="2:11" x14ac:dyDescent="0.25">
      <c r="B468" s="15"/>
      <c r="J468" s="15"/>
      <c r="K468" s="15"/>
    </row>
    <row r="469" spans="2:11" x14ac:dyDescent="0.25">
      <c r="B469" s="15"/>
      <c r="J469" s="15"/>
      <c r="K469" s="15"/>
    </row>
    <row r="470" spans="2:11" x14ac:dyDescent="0.25">
      <c r="B470" s="15"/>
      <c r="J470" s="15"/>
      <c r="K470" s="15"/>
    </row>
    <row r="471" spans="2:11" x14ac:dyDescent="0.25">
      <c r="B471" s="15"/>
      <c r="J471" s="15"/>
      <c r="K471" s="15"/>
    </row>
    <row r="472" spans="2:11" x14ac:dyDescent="0.25">
      <c r="B472" s="15"/>
      <c r="J472" s="15"/>
      <c r="K472" s="15"/>
    </row>
    <row r="473" spans="2:11" x14ac:dyDescent="0.25">
      <c r="B473" s="15"/>
      <c r="J473" s="15"/>
      <c r="K473" s="15"/>
    </row>
    <row r="474" spans="2:11" x14ac:dyDescent="0.25">
      <c r="B474" s="15"/>
      <c r="J474" s="15"/>
      <c r="K474" s="15"/>
    </row>
    <row r="475" spans="2:11" x14ac:dyDescent="0.25">
      <c r="B475" s="15"/>
      <c r="J475" s="15"/>
      <c r="K475" s="15"/>
    </row>
    <row r="476" spans="2:11" x14ac:dyDescent="0.25">
      <c r="B476" s="15"/>
      <c r="J476" s="15"/>
      <c r="K476" s="15"/>
    </row>
    <row r="477" spans="2:11" x14ac:dyDescent="0.25">
      <c r="B477" s="15"/>
      <c r="J477" s="15"/>
      <c r="K477" s="15"/>
    </row>
    <row r="478" spans="2:11" x14ac:dyDescent="0.25">
      <c r="B478" s="15"/>
      <c r="J478" s="15"/>
      <c r="K478" s="15"/>
    </row>
    <row r="479" spans="2:11" x14ac:dyDescent="0.25">
      <c r="B479" s="15"/>
      <c r="J479" s="15"/>
      <c r="K479" s="15"/>
    </row>
    <row r="480" spans="2:11" x14ac:dyDescent="0.25">
      <c r="B480" s="15"/>
      <c r="J480" s="15"/>
      <c r="K480" s="15"/>
    </row>
    <row r="481" spans="2:11" x14ac:dyDescent="0.25">
      <c r="B481" s="15"/>
      <c r="J481" s="15"/>
      <c r="K481" s="15"/>
    </row>
    <row r="482" spans="2:11" x14ac:dyDescent="0.25">
      <c r="B482" s="15"/>
      <c r="J482" s="15"/>
      <c r="K482" s="15"/>
    </row>
    <row r="483" spans="2:11" x14ac:dyDescent="0.25">
      <c r="B483" s="15"/>
      <c r="J483" s="15"/>
      <c r="K483" s="15"/>
    </row>
    <row r="484" spans="2:11" x14ac:dyDescent="0.25">
      <c r="B484" s="15"/>
      <c r="J484" s="15"/>
      <c r="K484" s="15"/>
    </row>
    <row r="485" spans="2:11" x14ac:dyDescent="0.25">
      <c r="B485" s="15"/>
      <c r="J485" s="15"/>
      <c r="K485" s="15"/>
    </row>
    <row r="486" spans="2:11" x14ac:dyDescent="0.25">
      <c r="B486" s="15"/>
      <c r="J486" s="15"/>
      <c r="K486" s="15"/>
    </row>
    <row r="487" spans="2:11" x14ac:dyDescent="0.25">
      <c r="B487" s="15"/>
      <c r="J487" s="15"/>
      <c r="K487" s="15"/>
    </row>
    <row r="488" spans="2:11" x14ac:dyDescent="0.25">
      <c r="B488" s="15"/>
      <c r="J488" s="15"/>
      <c r="K488" s="15"/>
    </row>
    <row r="489" spans="2:11" x14ac:dyDescent="0.25">
      <c r="B489" s="15"/>
      <c r="J489" s="15"/>
      <c r="K489" s="15"/>
    </row>
    <row r="490" spans="2:11" x14ac:dyDescent="0.25">
      <c r="B490" s="15"/>
      <c r="J490" s="15"/>
      <c r="K490" s="15"/>
    </row>
    <row r="491" spans="2:11" x14ac:dyDescent="0.25">
      <c r="B491" s="15"/>
      <c r="J491" s="15"/>
      <c r="K491" s="15"/>
    </row>
    <row r="492" spans="2:11" x14ac:dyDescent="0.25">
      <c r="B492" s="15"/>
      <c r="J492" s="15"/>
      <c r="K492" s="15"/>
    </row>
    <row r="493" spans="2:11" x14ac:dyDescent="0.25">
      <c r="B493" s="15"/>
      <c r="J493" s="15"/>
      <c r="K493" s="15"/>
    </row>
    <row r="494" spans="2:11" x14ac:dyDescent="0.25">
      <c r="B494" s="15"/>
      <c r="J494" s="15"/>
      <c r="K494" s="15"/>
    </row>
    <row r="495" spans="2:11" x14ac:dyDescent="0.25">
      <c r="B495" s="15"/>
      <c r="J495" s="15"/>
      <c r="K495" s="15"/>
    </row>
    <row r="496" spans="2:11" x14ac:dyDescent="0.25">
      <c r="B496" s="15"/>
      <c r="J496" s="15"/>
      <c r="K496" s="15"/>
    </row>
    <row r="497" spans="2:11" x14ac:dyDescent="0.25">
      <c r="B497" s="15"/>
      <c r="J497" s="15"/>
      <c r="K497" s="15"/>
    </row>
    <row r="498" spans="2:11" x14ac:dyDescent="0.25">
      <c r="B498" s="15"/>
      <c r="J498" s="15"/>
      <c r="K498" s="15"/>
    </row>
    <row r="499" spans="2:11" x14ac:dyDescent="0.25">
      <c r="B499" s="15"/>
      <c r="J499" s="15"/>
      <c r="K499" s="15"/>
    </row>
    <row r="500" spans="2:11" x14ac:dyDescent="0.25">
      <c r="B500" s="15"/>
      <c r="J500" s="15"/>
      <c r="K500" s="15"/>
    </row>
    <row r="501" spans="2:11" x14ac:dyDescent="0.25">
      <c r="B501" s="15"/>
      <c r="J501" s="15"/>
      <c r="K501" s="15"/>
    </row>
    <row r="502" spans="2:11" x14ac:dyDescent="0.25">
      <c r="B502" s="15"/>
      <c r="J502" s="15"/>
      <c r="K502" s="15"/>
    </row>
    <row r="503" spans="2:11" x14ac:dyDescent="0.25">
      <c r="B503" s="15"/>
      <c r="J503" s="15"/>
      <c r="K503" s="15"/>
    </row>
    <row r="504" spans="2:11" x14ac:dyDescent="0.25">
      <c r="B504" s="15"/>
      <c r="J504" s="15"/>
      <c r="K504" s="15"/>
    </row>
    <row r="505" spans="2:11" x14ac:dyDescent="0.25">
      <c r="B505" s="15"/>
      <c r="J505" s="15"/>
      <c r="K505" s="15"/>
    </row>
    <row r="506" spans="2:11" x14ac:dyDescent="0.25">
      <c r="B506" s="15"/>
      <c r="J506" s="15"/>
      <c r="K506" s="15"/>
    </row>
    <row r="507" spans="2:11" x14ac:dyDescent="0.25">
      <c r="B507" s="15"/>
      <c r="J507" s="15"/>
      <c r="K507" s="15"/>
    </row>
    <row r="508" spans="2:11" x14ac:dyDescent="0.25">
      <c r="B508" s="15"/>
      <c r="J508" s="15"/>
      <c r="K508" s="15"/>
    </row>
    <row r="509" spans="2:11" x14ac:dyDescent="0.25">
      <c r="B509" s="15"/>
      <c r="J509" s="15"/>
      <c r="K509" s="15"/>
    </row>
    <row r="510" spans="2:11" x14ac:dyDescent="0.25">
      <c r="B510" s="15"/>
      <c r="J510" s="15"/>
      <c r="K510" s="15"/>
    </row>
    <row r="511" spans="2:11" x14ac:dyDescent="0.25">
      <c r="B511" s="15"/>
      <c r="J511" s="15"/>
      <c r="K511" s="15"/>
    </row>
    <row r="512" spans="2:11" x14ac:dyDescent="0.25">
      <c r="B512" s="15"/>
      <c r="J512" s="15"/>
      <c r="K512" s="15"/>
    </row>
    <row r="513" spans="2:11" x14ac:dyDescent="0.25">
      <c r="B513" s="15"/>
      <c r="J513" s="15"/>
      <c r="K513" s="15"/>
    </row>
    <row r="514" spans="2:11" x14ac:dyDescent="0.25">
      <c r="B514" s="15"/>
      <c r="J514" s="15"/>
      <c r="K514" s="15"/>
    </row>
    <row r="515" spans="2:11" x14ac:dyDescent="0.25">
      <c r="B515" s="15"/>
      <c r="J515" s="15"/>
      <c r="K515" s="15"/>
    </row>
    <row r="516" spans="2:11" x14ac:dyDescent="0.25">
      <c r="B516" s="15"/>
      <c r="J516" s="15"/>
      <c r="K516" s="15"/>
    </row>
    <row r="517" spans="2:11" x14ac:dyDescent="0.25">
      <c r="B517" s="15"/>
      <c r="J517" s="15"/>
      <c r="K517" s="15"/>
    </row>
    <row r="518" spans="2:11" x14ac:dyDescent="0.25">
      <c r="B518" s="15"/>
      <c r="J518" s="15"/>
      <c r="K518" s="15"/>
    </row>
    <row r="519" spans="2:11" x14ac:dyDescent="0.25">
      <c r="B519" s="15"/>
      <c r="J519" s="15"/>
      <c r="K519" s="15"/>
    </row>
    <row r="520" spans="2:11" x14ac:dyDescent="0.25">
      <c r="B520" s="15"/>
      <c r="J520" s="15"/>
      <c r="K520" s="15"/>
    </row>
    <row r="521" spans="2:11" x14ac:dyDescent="0.25">
      <c r="B521" s="15"/>
      <c r="J521" s="15"/>
      <c r="K521" s="15"/>
    </row>
    <row r="522" spans="2:11" x14ac:dyDescent="0.25">
      <c r="B522" s="15"/>
      <c r="J522" s="15"/>
      <c r="K522" s="15"/>
    </row>
    <row r="523" spans="2:11" x14ac:dyDescent="0.25">
      <c r="B523" s="15"/>
      <c r="J523" s="15"/>
      <c r="K523" s="15"/>
    </row>
    <row r="524" spans="2:11" x14ac:dyDescent="0.25">
      <c r="B524" s="15"/>
      <c r="J524" s="15"/>
      <c r="K524" s="15"/>
    </row>
    <row r="525" spans="2:11" x14ac:dyDescent="0.25">
      <c r="B525" s="15"/>
      <c r="J525" s="15"/>
      <c r="K525" s="15"/>
    </row>
    <row r="526" spans="2:11" x14ac:dyDescent="0.25">
      <c r="B526" s="15"/>
      <c r="J526" s="15"/>
      <c r="K526" s="15"/>
    </row>
    <row r="527" spans="2:11" x14ac:dyDescent="0.25">
      <c r="B527" s="15"/>
      <c r="J527" s="15"/>
      <c r="K527" s="15"/>
    </row>
    <row r="528" spans="2:11" x14ac:dyDescent="0.25">
      <c r="B528" s="15"/>
      <c r="J528" s="15"/>
      <c r="K528" s="15"/>
    </row>
    <row r="529" spans="2:11" x14ac:dyDescent="0.25">
      <c r="B529" s="15"/>
      <c r="J529" s="15"/>
      <c r="K529" s="15"/>
    </row>
    <row r="530" spans="2:11" x14ac:dyDescent="0.25">
      <c r="B530" s="15"/>
      <c r="J530" s="15"/>
      <c r="K530" s="15"/>
    </row>
    <row r="531" spans="2:11" x14ac:dyDescent="0.25">
      <c r="B531" s="15"/>
      <c r="J531" s="15"/>
      <c r="K531" s="15"/>
    </row>
    <row r="532" spans="2:11" x14ac:dyDescent="0.25">
      <c r="B532" s="15"/>
      <c r="J532" s="15"/>
      <c r="K532" s="15"/>
    </row>
    <row r="533" spans="2:11" x14ac:dyDescent="0.25">
      <c r="B533" s="15"/>
      <c r="J533" s="15"/>
      <c r="K533" s="15"/>
    </row>
    <row r="534" spans="2:11" x14ac:dyDescent="0.25">
      <c r="B534" s="15"/>
      <c r="J534" s="15"/>
      <c r="K534" s="15"/>
    </row>
    <row r="535" spans="2:11" x14ac:dyDescent="0.25">
      <c r="B535" s="15"/>
      <c r="J535" s="15"/>
      <c r="K535" s="15"/>
    </row>
    <row r="536" spans="2:11" x14ac:dyDescent="0.25">
      <c r="B536" s="15"/>
      <c r="J536" s="15"/>
      <c r="K536" s="15"/>
    </row>
    <row r="537" spans="2:11" x14ac:dyDescent="0.25">
      <c r="B537" s="15"/>
      <c r="J537" s="15"/>
      <c r="K537" s="15"/>
    </row>
    <row r="538" spans="2:11" x14ac:dyDescent="0.25">
      <c r="B538" s="15"/>
      <c r="J538" s="15"/>
      <c r="K538" s="15"/>
    </row>
    <row r="539" spans="2:11" x14ac:dyDescent="0.25">
      <c r="B539" s="15"/>
      <c r="J539" s="15"/>
      <c r="K539" s="15"/>
    </row>
    <row r="540" spans="2:11" x14ac:dyDescent="0.25">
      <c r="B540" s="15"/>
      <c r="J540" s="15"/>
      <c r="K540" s="15"/>
    </row>
    <row r="541" spans="2:11" x14ac:dyDescent="0.25">
      <c r="B541" s="15"/>
      <c r="J541" s="15"/>
      <c r="K541" s="15"/>
    </row>
    <row r="542" spans="2:11" x14ac:dyDescent="0.25">
      <c r="B542" s="15"/>
      <c r="J542" s="15"/>
      <c r="K542" s="15"/>
    </row>
    <row r="543" spans="2:11" x14ac:dyDescent="0.25">
      <c r="B543" s="15"/>
      <c r="J543" s="15"/>
      <c r="K543" s="15"/>
    </row>
    <row r="544" spans="2:11" x14ac:dyDescent="0.25">
      <c r="B544" s="15"/>
      <c r="J544" s="15"/>
      <c r="K544" s="15"/>
    </row>
    <row r="545" spans="2:11" x14ac:dyDescent="0.25">
      <c r="B545" s="15"/>
      <c r="J545" s="15"/>
      <c r="K545" s="15"/>
    </row>
    <row r="546" spans="2:11" x14ac:dyDescent="0.25">
      <c r="B546" s="15"/>
      <c r="J546" s="15"/>
      <c r="K546" s="15"/>
    </row>
    <row r="547" spans="2:11" x14ac:dyDescent="0.25">
      <c r="B547" s="15"/>
      <c r="J547" s="15"/>
      <c r="K547" s="15"/>
    </row>
    <row r="548" spans="2:11" x14ac:dyDescent="0.25">
      <c r="B548" s="15"/>
      <c r="J548" s="15"/>
      <c r="K548" s="15"/>
    </row>
    <row r="549" spans="2:11" x14ac:dyDescent="0.25">
      <c r="B549" s="15"/>
      <c r="J549" s="15"/>
      <c r="K549" s="15"/>
    </row>
    <row r="550" spans="2:11" x14ac:dyDescent="0.25">
      <c r="B550" s="15"/>
      <c r="J550" s="15"/>
      <c r="K550" s="15"/>
    </row>
    <row r="551" spans="2:11" x14ac:dyDescent="0.25">
      <c r="B551" s="15"/>
      <c r="J551" s="15"/>
      <c r="K551" s="15"/>
    </row>
    <row r="552" spans="2:11" x14ac:dyDescent="0.25">
      <c r="B552" s="15"/>
      <c r="J552" s="15"/>
      <c r="K552" s="15"/>
    </row>
    <row r="553" spans="2:11" x14ac:dyDescent="0.25">
      <c r="B553" s="15"/>
      <c r="J553" s="15"/>
      <c r="K553" s="15"/>
    </row>
    <row r="554" spans="2:11" x14ac:dyDescent="0.25">
      <c r="B554" s="15"/>
      <c r="J554" s="15"/>
      <c r="K554" s="15"/>
    </row>
    <row r="555" spans="2:11" x14ac:dyDescent="0.25">
      <c r="B555" s="15"/>
      <c r="J555" s="15"/>
      <c r="K555" s="15"/>
    </row>
    <row r="556" spans="2:11" x14ac:dyDescent="0.25">
      <c r="B556" s="15"/>
      <c r="J556" s="15"/>
      <c r="K556" s="15"/>
    </row>
    <row r="557" spans="2:11" x14ac:dyDescent="0.25">
      <c r="B557" s="15"/>
      <c r="J557" s="15"/>
      <c r="K557" s="15"/>
    </row>
    <row r="558" spans="2:11" x14ac:dyDescent="0.25">
      <c r="B558" s="15"/>
      <c r="J558" s="15"/>
      <c r="K558" s="15"/>
    </row>
    <row r="559" spans="2:11" x14ac:dyDescent="0.25">
      <c r="B559" s="15"/>
      <c r="J559" s="15"/>
      <c r="K559" s="15"/>
    </row>
    <row r="560" spans="2:11" x14ac:dyDescent="0.25">
      <c r="B560" s="15"/>
      <c r="J560" s="15"/>
      <c r="K560" s="15"/>
    </row>
    <row r="561" spans="2:11" x14ac:dyDescent="0.25">
      <c r="B561" s="15"/>
      <c r="J561" s="15"/>
      <c r="K561" s="15"/>
    </row>
    <row r="562" spans="2:11" x14ac:dyDescent="0.25">
      <c r="B562" s="15"/>
      <c r="J562" s="15"/>
      <c r="K562" s="15"/>
    </row>
    <row r="563" spans="2:11" x14ac:dyDescent="0.25">
      <c r="B563" s="15"/>
      <c r="J563" s="15"/>
      <c r="K563" s="15"/>
    </row>
    <row r="564" spans="2:11" x14ac:dyDescent="0.25">
      <c r="B564" s="15"/>
      <c r="J564" s="15"/>
      <c r="K564" s="15"/>
    </row>
    <row r="565" spans="2:11" x14ac:dyDescent="0.25">
      <c r="B565" s="15"/>
      <c r="J565" s="15"/>
      <c r="K565" s="15"/>
    </row>
    <row r="566" spans="2:11" x14ac:dyDescent="0.25">
      <c r="B566" s="15"/>
      <c r="J566" s="15"/>
      <c r="K566" s="15"/>
    </row>
    <row r="567" spans="2:11" x14ac:dyDescent="0.25">
      <c r="B567" s="15"/>
      <c r="J567" s="15"/>
      <c r="K567" s="15"/>
    </row>
    <row r="568" spans="2:11" x14ac:dyDescent="0.25">
      <c r="B568" s="15"/>
      <c r="J568" s="15"/>
      <c r="K568" s="15"/>
    </row>
    <row r="569" spans="2:11" x14ac:dyDescent="0.25">
      <c r="B569" s="15"/>
      <c r="J569" s="15"/>
      <c r="K569" s="15"/>
    </row>
    <row r="570" spans="2:11" x14ac:dyDescent="0.25">
      <c r="B570" s="15"/>
      <c r="J570" s="15"/>
      <c r="K570" s="15"/>
    </row>
    <row r="571" spans="2:11" x14ac:dyDescent="0.25">
      <c r="B571" s="15"/>
      <c r="J571" s="15"/>
      <c r="K571" s="15"/>
    </row>
    <row r="572" spans="2:11" x14ac:dyDescent="0.25">
      <c r="B572" s="15"/>
      <c r="J572" s="15"/>
      <c r="K572" s="15"/>
    </row>
    <row r="573" spans="2:11" x14ac:dyDescent="0.25">
      <c r="B573" s="15"/>
      <c r="J573" s="15"/>
      <c r="K573" s="15"/>
    </row>
    <row r="574" spans="2:11" x14ac:dyDescent="0.25">
      <c r="B574" s="15"/>
      <c r="J574" s="15"/>
      <c r="K574" s="15"/>
    </row>
    <row r="575" spans="2:11" x14ac:dyDescent="0.25">
      <c r="B575" s="15"/>
      <c r="J575" s="15"/>
      <c r="K575" s="15"/>
    </row>
    <row r="576" spans="2:11" x14ac:dyDescent="0.25">
      <c r="B576" s="15"/>
      <c r="J576" s="15"/>
      <c r="K576" s="15"/>
    </row>
    <row r="577" spans="2:11" x14ac:dyDescent="0.25">
      <c r="B577" s="15"/>
      <c r="J577" s="15"/>
      <c r="K577" s="15"/>
    </row>
    <row r="578" spans="2:11" x14ac:dyDescent="0.25">
      <c r="B578" s="15"/>
      <c r="J578" s="15"/>
      <c r="K578" s="15"/>
    </row>
    <row r="579" spans="2:11" x14ac:dyDescent="0.25">
      <c r="B579" s="15"/>
      <c r="J579" s="15"/>
      <c r="K579" s="15"/>
    </row>
    <row r="580" spans="2:11" x14ac:dyDescent="0.25">
      <c r="B580" s="15"/>
      <c r="J580" s="15"/>
      <c r="K580" s="15"/>
    </row>
    <row r="581" spans="2:11" x14ac:dyDescent="0.25">
      <c r="B581" s="15"/>
      <c r="J581" s="15"/>
      <c r="K581" s="15"/>
    </row>
    <row r="582" spans="2:11" x14ac:dyDescent="0.25">
      <c r="B582" s="15"/>
      <c r="J582" s="15"/>
      <c r="K582" s="15"/>
    </row>
    <row r="583" spans="2:11" x14ac:dyDescent="0.25">
      <c r="B583" s="15"/>
      <c r="J583" s="15"/>
      <c r="K583" s="15"/>
    </row>
    <row r="584" spans="2:11" x14ac:dyDescent="0.25">
      <c r="B584" s="15"/>
      <c r="J584" s="15"/>
      <c r="K584" s="15"/>
    </row>
    <row r="585" spans="2:11" x14ac:dyDescent="0.25">
      <c r="B585" s="15"/>
      <c r="J585" s="15"/>
      <c r="K585" s="15"/>
    </row>
    <row r="586" spans="2:11" x14ac:dyDescent="0.25">
      <c r="B586" s="15"/>
      <c r="J586" s="15"/>
      <c r="K586" s="15"/>
    </row>
    <row r="587" spans="2:11" x14ac:dyDescent="0.25">
      <c r="B587" s="15"/>
      <c r="J587" s="15"/>
      <c r="K587" s="15"/>
    </row>
    <row r="588" spans="2:11" x14ac:dyDescent="0.25">
      <c r="B588" s="15"/>
      <c r="J588" s="15"/>
      <c r="K588" s="15"/>
    </row>
    <row r="589" spans="2:11" x14ac:dyDescent="0.25">
      <c r="B589" s="15"/>
      <c r="J589" s="15"/>
      <c r="K589" s="15"/>
    </row>
    <row r="590" spans="2:11" x14ac:dyDescent="0.25">
      <c r="B590" s="15"/>
      <c r="J590" s="15"/>
      <c r="K590" s="15"/>
    </row>
    <row r="591" spans="2:11" x14ac:dyDescent="0.25">
      <c r="B591" s="15"/>
      <c r="J591" s="15"/>
      <c r="K591" s="15"/>
    </row>
    <row r="592" spans="2:11" x14ac:dyDescent="0.25">
      <c r="B592" s="15"/>
      <c r="J592" s="15"/>
      <c r="K592" s="15"/>
    </row>
    <row r="593" spans="2:11" x14ac:dyDescent="0.25">
      <c r="B593" s="15"/>
      <c r="J593" s="15"/>
      <c r="K593" s="15"/>
    </row>
    <row r="594" spans="2:11" x14ac:dyDescent="0.25">
      <c r="B594" s="15"/>
      <c r="J594" s="15"/>
      <c r="K594" s="15"/>
    </row>
    <row r="595" spans="2:11" x14ac:dyDescent="0.25">
      <c r="B595" s="15"/>
      <c r="J595" s="15"/>
      <c r="K595" s="15"/>
    </row>
    <row r="596" spans="2:11" x14ac:dyDescent="0.25">
      <c r="B596" s="15"/>
      <c r="J596" s="15"/>
      <c r="K596" s="15"/>
    </row>
    <row r="597" spans="2:11" x14ac:dyDescent="0.25">
      <c r="B597" s="15"/>
      <c r="J597" s="15"/>
      <c r="K597" s="15"/>
    </row>
    <row r="598" spans="2:11" x14ac:dyDescent="0.25">
      <c r="B598" s="15"/>
      <c r="J598" s="15"/>
      <c r="K598" s="15"/>
    </row>
    <row r="599" spans="2:11" x14ac:dyDescent="0.25">
      <c r="B599" s="15"/>
      <c r="J599" s="15"/>
      <c r="K599" s="15"/>
    </row>
    <row r="600" spans="2:11" x14ac:dyDescent="0.25">
      <c r="B600" s="15"/>
      <c r="J600" s="15"/>
      <c r="K600" s="15"/>
    </row>
    <row r="601" spans="2:11" x14ac:dyDescent="0.25">
      <c r="B601" s="15"/>
      <c r="J601" s="15"/>
      <c r="K601" s="15"/>
    </row>
    <row r="602" spans="2:11" x14ac:dyDescent="0.25">
      <c r="B602" s="15"/>
      <c r="J602" s="15"/>
      <c r="K602" s="15"/>
    </row>
    <row r="603" spans="2:11" x14ac:dyDescent="0.25">
      <c r="B603" s="15"/>
      <c r="J603" s="15"/>
      <c r="K603" s="15"/>
    </row>
    <row r="604" spans="2:11" x14ac:dyDescent="0.25">
      <c r="B604" s="15"/>
      <c r="J604" s="15"/>
      <c r="K604" s="15"/>
    </row>
    <row r="605" spans="2:11" x14ac:dyDescent="0.25">
      <c r="B605" s="15"/>
      <c r="J605" s="15"/>
      <c r="K605" s="15"/>
    </row>
    <row r="606" spans="2:11" x14ac:dyDescent="0.25">
      <c r="B606" s="15"/>
      <c r="J606" s="15"/>
      <c r="K606" s="15"/>
    </row>
    <row r="607" spans="2:11" x14ac:dyDescent="0.25">
      <c r="B607" s="15"/>
      <c r="J607" s="15"/>
      <c r="K607" s="15"/>
    </row>
    <row r="608" spans="2:11" x14ac:dyDescent="0.25">
      <c r="B608" s="15"/>
      <c r="J608" s="15"/>
      <c r="K608" s="15"/>
    </row>
    <row r="609" spans="2:11" x14ac:dyDescent="0.25">
      <c r="B609" s="15"/>
      <c r="J609" s="15"/>
      <c r="K609" s="15"/>
    </row>
    <row r="610" spans="2:11" x14ac:dyDescent="0.25">
      <c r="B610" s="15"/>
      <c r="J610" s="15"/>
      <c r="K610" s="15"/>
    </row>
    <row r="611" spans="2:11" x14ac:dyDescent="0.25">
      <c r="B611" s="15"/>
      <c r="J611" s="15"/>
      <c r="K611" s="15"/>
    </row>
    <row r="612" spans="2:11" x14ac:dyDescent="0.25">
      <c r="B612" s="15"/>
      <c r="J612" s="15"/>
      <c r="K612" s="15"/>
    </row>
    <row r="613" spans="2:11" x14ac:dyDescent="0.25">
      <c r="B613" s="15"/>
      <c r="J613" s="15"/>
      <c r="K613" s="15"/>
    </row>
    <row r="614" spans="2:11" x14ac:dyDescent="0.25">
      <c r="B614" s="15"/>
      <c r="J614" s="15"/>
      <c r="K614" s="15"/>
    </row>
    <row r="615" spans="2:11" x14ac:dyDescent="0.25">
      <c r="B615" s="15"/>
      <c r="J615" s="15"/>
      <c r="K615" s="15"/>
    </row>
    <row r="616" spans="2:11" x14ac:dyDescent="0.25">
      <c r="B616" s="15"/>
      <c r="J616" s="15"/>
      <c r="K616" s="15"/>
    </row>
    <row r="617" spans="2:11" x14ac:dyDescent="0.25">
      <c r="B617" s="15"/>
      <c r="J617" s="15"/>
      <c r="K617" s="15"/>
    </row>
    <row r="618" spans="2:11" x14ac:dyDescent="0.25">
      <c r="B618" s="15"/>
      <c r="J618" s="15"/>
      <c r="K618" s="15"/>
    </row>
    <row r="619" spans="2:11" x14ac:dyDescent="0.25">
      <c r="B619" s="15"/>
      <c r="J619" s="15"/>
      <c r="K619" s="15"/>
    </row>
    <row r="620" spans="2:11" x14ac:dyDescent="0.25">
      <c r="B620" s="15"/>
      <c r="J620" s="15"/>
      <c r="K620" s="15"/>
    </row>
    <row r="621" spans="2:11" x14ac:dyDescent="0.25">
      <c r="B621" s="15"/>
      <c r="J621" s="15"/>
      <c r="K621" s="15"/>
    </row>
    <row r="622" spans="2:11" x14ac:dyDescent="0.25">
      <c r="B622" s="15"/>
      <c r="J622" s="15"/>
      <c r="K622" s="15"/>
    </row>
    <row r="623" spans="2:11" x14ac:dyDescent="0.25">
      <c r="B623" s="15"/>
      <c r="J623" s="15"/>
      <c r="K623" s="15"/>
    </row>
    <row r="624" spans="2:11" x14ac:dyDescent="0.25">
      <c r="B624" s="15"/>
      <c r="J624" s="15"/>
      <c r="K624" s="15"/>
    </row>
    <row r="625" spans="2:11" x14ac:dyDescent="0.25">
      <c r="B625" s="15"/>
      <c r="J625" s="15"/>
      <c r="K625" s="15"/>
    </row>
    <row r="626" spans="2:11" x14ac:dyDescent="0.25">
      <c r="B626" s="15"/>
      <c r="J626" s="15"/>
      <c r="K626" s="15"/>
    </row>
    <row r="627" spans="2:11" x14ac:dyDescent="0.25">
      <c r="B627" s="15"/>
      <c r="J627" s="15"/>
      <c r="K627" s="15"/>
    </row>
    <row r="628" spans="2:11" x14ac:dyDescent="0.25">
      <c r="B628" s="15"/>
      <c r="J628" s="15"/>
      <c r="K628" s="15"/>
    </row>
    <row r="629" spans="2:11" x14ac:dyDescent="0.25">
      <c r="B629" s="15"/>
      <c r="J629" s="15"/>
      <c r="K629" s="15"/>
    </row>
    <row r="630" spans="2:11" x14ac:dyDescent="0.25">
      <c r="B630" s="15"/>
      <c r="J630" s="15"/>
      <c r="K630" s="15"/>
    </row>
    <row r="631" spans="2:11" x14ac:dyDescent="0.25">
      <c r="B631" s="15"/>
      <c r="J631" s="15"/>
      <c r="K631" s="15"/>
    </row>
    <row r="632" spans="2:11" x14ac:dyDescent="0.25">
      <c r="B632" s="15"/>
      <c r="J632" s="15"/>
      <c r="K632" s="15"/>
    </row>
    <row r="633" spans="2:11" x14ac:dyDescent="0.25">
      <c r="B633" s="15"/>
      <c r="J633" s="15"/>
      <c r="K633" s="15"/>
    </row>
    <row r="634" spans="2:11" x14ac:dyDescent="0.25">
      <c r="B634" s="15"/>
      <c r="J634" s="15"/>
      <c r="K634" s="15"/>
    </row>
    <row r="635" spans="2:11" x14ac:dyDescent="0.25">
      <c r="B635" s="15"/>
      <c r="J635" s="15"/>
      <c r="K635" s="15"/>
    </row>
    <row r="636" spans="2:11" x14ac:dyDescent="0.25">
      <c r="B636" s="15"/>
      <c r="J636" s="15"/>
      <c r="K636" s="15"/>
    </row>
    <row r="637" spans="2:11" x14ac:dyDescent="0.25">
      <c r="B637" s="15"/>
      <c r="J637" s="15"/>
      <c r="K637" s="15"/>
    </row>
    <row r="638" spans="2:11" x14ac:dyDescent="0.25">
      <c r="B638" s="15"/>
      <c r="J638" s="15"/>
      <c r="K638" s="15"/>
    </row>
    <row r="639" spans="2:11" x14ac:dyDescent="0.25">
      <c r="B639" s="15"/>
      <c r="J639" s="15"/>
      <c r="K639" s="15"/>
    </row>
    <row r="640" spans="2:11" x14ac:dyDescent="0.25">
      <c r="B640" s="15"/>
      <c r="J640" s="15"/>
      <c r="K640" s="15"/>
    </row>
    <row r="641" spans="2:11" x14ac:dyDescent="0.25">
      <c r="B641" s="15"/>
      <c r="J641" s="15"/>
      <c r="K641" s="15"/>
    </row>
    <row r="642" spans="2:11" x14ac:dyDescent="0.25">
      <c r="B642" s="15"/>
      <c r="J642" s="15"/>
      <c r="K642" s="15"/>
    </row>
    <row r="643" spans="2:11" x14ac:dyDescent="0.25">
      <c r="B643" s="15"/>
      <c r="J643" s="15"/>
      <c r="K643" s="15"/>
    </row>
    <row r="644" spans="2:11" x14ac:dyDescent="0.25">
      <c r="B644" s="15"/>
      <c r="J644" s="15"/>
      <c r="K644" s="15"/>
    </row>
    <row r="645" spans="2:11" x14ac:dyDescent="0.25">
      <c r="B645" s="15"/>
      <c r="J645" s="15"/>
      <c r="K645" s="15"/>
    </row>
    <row r="646" spans="2:11" x14ac:dyDescent="0.25">
      <c r="B646" s="15"/>
      <c r="J646" s="15"/>
      <c r="K646" s="15"/>
    </row>
    <row r="647" spans="2:11" x14ac:dyDescent="0.25">
      <c r="B647" s="15"/>
      <c r="J647" s="15"/>
      <c r="K647" s="15"/>
    </row>
    <row r="648" spans="2:11" x14ac:dyDescent="0.25">
      <c r="B648" s="15"/>
      <c r="J648" s="15"/>
      <c r="K648" s="15"/>
    </row>
    <row r="649" spans="2:11" x14ac:dyDescent="0.25">
      <c r="B649" s="15"/>
      <c r="J649" s="15"/>
      <c r="K649" s="15"/>
    </row>
    <row r="650" spans="2:11" x14ac:dyDescent="0.25">
      <c r="B650" s="15"/>
      <c r="J650" s="15"/>
      <c r="K650" s="15"/>
    </row>
    <row r="651" spans="2:11" x14ac:dyDescent="0.25">
      <c r="B651" s="15"/>
      <c r="J651" s="15"/>
      <c r="K651" s="15"/>
    </row>
    <row r="652" spans="2:11" x14ac:dyDescent="0.25">
      <c r="B652" s="15"/>
      <c r="J652" s="15"/>
      <c r="K652" s="15"/>
    </row>
    <row r="653" spans="2:11" x14ac:dyDescent="0.25">
      <c r="B653" s="15"/>
      <c r="J653" s="15"/>
      <c r="K653" s="15"/>
    </row>
    <row r="654" spans="2:11" x14ac:dyDescent="0.25">
      <c r="B654" s="15"/>
      <c r="J654" s="15"/>
      <c r="K654" s="15"/>
    </row>
    <row r="655" spans="2:11" x14ac:dyDescent="0.25">
      <c r="B655" s="15"/>
      <c r="J655" s="15"/>
      <c r="K655" s="15"/>
    </row>
    <row r="656" spans="2:11" x14ac:dyDescent="0.25">
      <c r="B656" s="15"/>
      <c r="J656" s="15"/>
      <c r="K656" s="15"/>
    </row>
    <row r="657" spans="2:11" x14ac:dyDescent="0.25">
      <c r="B657" s="15"/>
      <c r="J657" s="15"/>
      <c r="K657" s="15"/>
    </row>
    <row r="658" spans="2:11" x14ac:dyDescent="0.25">
      <c r="B658" s="15"/>
      <c r="J658" s="15"/>
      <c r="K658" s="15"/>
    </row>
    <row r="659" spans="2:11" x14ac:dyDescent="0.25">
      <c r="B659" s="15"/>
      <c r="J659" s="15"/>
      <c r="K659" s="15"/>
    </row>
    <row r="660" spans="2:11" x14ac:dyDescent="0.25">
      <c r="B660" s="15"/>
      <c r="J660" s="15"/>
      <c r="K660" s="15"/>
    </row>
    <row r="661" spans="2:11" x14ac:dyDescent="0.25">
      <c r="B661" s="15"/>
      <c r="J661" s="15"/>
      <c r="K661" s="15"/>
    </row>
    <row r="662" spans="2:11" x14ac:dyDescent="0.25">
      <c r="B662" s="15"/>
      <c r="J662" s="15"/>
      <c r="K662" s="15"/>
    </row>
    <row r="663" spans="2:11" x14ac:dyDescent="0.25">
      <c r="B663" s="15"/>
      <c r="J663" s="15"/>
      <c r="K663" s="15"/>
    </row>
    <row r="664" spans="2:11" x14ac:dyDescent="0.25">
      <c r="B664" s="15"/>
      <c r="J664" s="15"/>
      <c r="K664" s="15"/>
    </row>
    <row r="665" spans="2:11" x14ac:dyDescent="0.25">
      <c r="B665" s="15"/>
      <c r="J665" s="15"/>
      <c r="K665" s="15"/>
    </row>
    <row r="666" spans="2:11" x14ac:dyDescent="0.25">
      <c r="B666" s="15"/>
      <c r="J666" s="15"/>
      <c r="K666" s="15"/>
    </row>
    <row r="667" spans="2:11" x14ac:dyDescent="0.25">
      <c r="B667" s="15"/>
      <c r="J667" s="15"/>
      <c r="K667" s="15"/>
    </row>
    <row r="668" spans="2:11" x14ac:dyDescent="0.25">
      <c r="B668" s="15"/>
      <c r="J668" s="15"/>
      <c r="K668" s="15"/>
    </row>
    <row r="669" spans="2:11" x14ac:dyDescent="0.25">
      <c r="B669" s="15"/>
      <c r="J669" s="15"/>
      <c r="K669" s="15"/>
    </row>
    <row r="670" spans="2:11" x14ac:dyDescent="0.25">
      <c r="B670" s="15"/>
      <c r="J670" s="15"/>
      <c r="K670" s="15"/>
    </row>
    <row r="671" spans="2:11" x14ac:dyDescent="0.25">
      <c r="B671" s="15"/>
      <c r="J671" s="15"/>
      <c r="K671" s="15"/>
    </row>
    <row r="672" spans="2:11" x14ac:dyDescent="0.25">
      <c r="B672" s="15"/>
      <c r="J672" s="15"/>
      <c r="K672" s="15"/>
    </row>
    <row r="673" spans="2:11" x14ac:dyDescent="0.25">
      <c r="B673" s="15"/>
      <c r="J673" s="15"/>
      <c r="K673" s="15"/>
    </row>
    <row r="674" spans="2:11" x14ac:dyDescent="0.25">
      <c r="B674" s="15"/>
      <c r="J674" s="15"/>
      <c r="K674" s="15"/>
    </row>
    <row r="675" spans="2:11" x14ac:dyDescent="0.25">
      <c r="B675" s="15"/>
      <c r="J675" s="15"/>
      <c r="K675" s="15"/>
    </row>
    <row r="676" spans="2:11" x14ac:dyDescent="0.25">
      <c r="B676" s="15"/>
      <c r="J676" s="15"/>
      <c r="K676" s="15"/>
    </row>
    <row r="677" spans="2:11" x14ac:dyDescent="0.25">
      <c r="B677" s="15"/>
      <c r="J677" s="15"/>
      <c r="K677" s="15"/>
    </row>
    <row r="678" spans="2:11" x14ac:dyDescent="0.25">
      <c r="B678" s="15"/>
      <c r="J678" s="15"/>
      <c r="K678" s="15"/>
    </row>
    <row r="679" spans="2:11" x14ac:dyDescent="0.25">
      <c r="B679" s="15"/>
      <c r="J679" s="15"/>
      <c r="K679" s="15"/>
    </row>
    <row r="680" spans="2:11" x14ac:dyDescent="0.25">
      <c r="B680" s="15"/>
      <c r="J680" s="15"/>
      <c r="K680" s="15"/>
    </row>
    <row r="681" spans="2:11" x14ac:dyDescent="0.25">
      <c r="B681" s="15"/>
      <c r="J681" s="15"/>
      <c r="K681" s="15"/>
    </row>
    <row r="682" spans="2:11" x14ac:dyDescent="0.25">
      <c r="B682" s="15"/>
      <c r="J682" s="15"/>
      <c r="K682" s="15"/>
    </row>
    <row r="683" spans="2:11" x14ac:dyDescent="0.25">
      <c r="B683" s="15"/>
      <c r="J683" s="15"/>
      <c r="K683" s="15"/>
    </row>
    <row r="684" spans="2:11" x14ac:dyDescent="0.25">
      <c r="B684" s="15"/>
      <c r="J684" s="15"/>
      <c r="K684" s="15"/>
    </row>
    <row r="685" spans="2:11" x14ac:dyDescent="0.25">
      <c r="B685" s="15"/>
      <c r="J685" s="15"/>
      <c r="K685" s="15"/>
    </row>
    <row r="686" spans="2:11" x14ac:dyDescent="0.25">
      <c r="B686" s="15"/>
      <c r="J686" s="15"/>
      <c r="K686" s="15"/>
    </row>
    <row r="687" spans="2:11" x14ac:dyDescent="0.25">
      <c r="B687" s="15"/>
      <c r="J687" s="15"/>
      <c r="K687" s="15"/>
    </row>
    <row r="688" spans="2:11" x14ac:dyDescent="0.25">
      <c r="B688" s="15"/>
      <c r="J688" s="15"/>
      <c r="K688" s="15"/>
    </row>
    <row r="689" spans="2:11" x14ac:dyDescent="0.25">
      <c r="B689" s="15"/>
      <c r="J689" s="15"/>
      <c r="K689" s="15"/>
    </row>
    <row r="690" spans="2:11" x14ac:dyDescent="0.25">
      <c r="B690" s="15"/>
      <c r="J690" s="15"/>
      <c r="K690" s="15"/>
    </row>
    <row r="691" spans="2:11" x14ac:dyDescent="0.25">
      <c r="B691" s="15"/>
      <c r="J691" s="15"/>
      <c r="K691" s="15"/>
    </row>
    <row r="692" spans="2:11" x14ac:dyDescent="0.25">
      <c r="B692" s="15"/>
      <c r="J692" s="15"/>
      <c r="K692" s="15"/>
    </row>
    <row r="693" spans="2:11" x14ac:dyDescent="0.25">
      <c r="B693" s="15"/>
      <c r="J693" s="15"/>
      <c r="K693" s="15"/>
    </row>
    <row r="694" spans="2:11" x14ac:dyDescent="0.25">
      <c r="B694" s="15"/>
      <c r="J694" s="15"/>
      <c r="K694" s="15"/>
    </row>
    <row r="695" spans="2:11" x14ac:dyDescent="0.25">
      <c r="B695" s="15"/>
      <c r="J695" s="15"/>
      <c r="K695" s="15"/>
    </row>
    <row r="696" spans="2:11" x14ac:dyDescent="0.25">
      <c r="B696" s="15"/>
      <c r="J696" s="15"/>
      <c r="K696" s="15"/>
    </row>
    <row r="697" spans="2:11" x14ac:dyDescent="0.25">
      <c r="B697" s="15"/>
      <c r="J697" s="15"/>
      <c r="K697" s="15"/>
    </row>
    <row r="698" spans="2:11" x14ac:dyDescent="0.25">
      <c r="B698" s="15"/>
      <c r="J698" s="15"/>
      <c r="K698" s="15"/>
    </row>
    <row r="699" spans="2:11" x14ac:dyDescent="0.25">
      <c r="B699" s="15"/>
      <c r="J699" s="15"/>
      <c r="K699" s="15"/>
    </row>
    <row r="700" spans="2:11" x14ac:dyDescent="0.25">
      <c r="B700" s="15"/>
      <c r="J700" s="15"/>
      <c r="K700" s="15"/>
    </row>
    <row r="701" spans="2:11" x14ac:dyDescent="0.25">
      <c r="B701" s="15"/>
      <c r="J701" s="15"/>
      <c r="K701" s="15"/>
    </row>
    <row r="702" spans="2:11" x14ac:dyDescent="0.25">
      <c r="B702" s="15"/>
      <c r="J702" s="15"/>
      <c r="K702" s="15"/>
    </row>
    <row r="703" spans="2:11" x14ac:dyDescent="0.25">
      <c r="B703" s="15"/>
      <c r="J703" s="15"/>
      <c r="K703" s="15"/>
    </row>
    <row r="704" spans="2:11" x14ac:dyDescent="0.25">
      <c r="B704" s="15"/>
      <c r="J704" s="15"/>
      <c r="K704" s="15"/>
    </row>
    <row r="705" spans="2:11" x14ac:dyDescent="0.25">
      <c r="B705" s="15"/>
      <c r="J705" s="15"/>
      <c r="K705" s="15"/>
    </row>
    <row r="706" spans="2:11" x14ac:dyDescent="0.25">
      <c r="B706" s="15"/>
      <c r="J706" s="15"/>
      <c r="K706" s="15"/>
    </row>
    <row r="707" spans="2:11" x14ac:dyDescent="0.25">
      <c r="B707" s="15"/>
      <c r="J707" s="15"/>
      <c r="K707" s="15"/>
    </row>
    <row r="708" spans="2:11" x14ac:dyDescent="0.25">
      <c r="B708" s="15"/>
      <c r="J708" s="15"/>
      <c r="K708" s="15"/>
    </row>
    <row r="709" spans="2:11" x14ac:dyDescent="0.25">
      <c r="B709" s="15"/>
      <c r="J709" s="15"/>
      <c r="K709" s="15"/>
    </row>
    <row r="710" spans="2:11" x14ac:dyDescent="0.25">
      <c r="B710" s="15"/>
      <c r="J710" s="15"/>
      <c r="K710" s="15"/>
    </row>
    <row r="711" spans="2:11" x14ac:dyDescent="0.25">
      <c r="B711" s="15"/>
      <c r="J711" s="15"/>
      <c r="K711" s="15"/>
    </row>
    <row r="712" spans="2:11" x14ac:dyDescent="0.25">
      <c r="B712" s="15"/>
      <c r="J712" s="15"/>
      <c r="K712" s="15"/>
    </row>
    <row r="713" spans="2:11" x14ac:dyDescent="0.25">
      <c r="B713" s="15"/>
      <c r="J713" s="15"/>
      <c r="K713" s="15"/>
    </row>
    <row r="714" spans="2:11" x14ac:dyDescent="0.25">
      <c r="B714" s="15"/>
      <c r="J714" s="15"/>
      <c r="K714" s="15"/>
    </row>
    <row r="715" spans="2:11" x14ac:dyDescent="0.25">
      <c r="B715" s="15"/>
      <c r="J715" s="15"/>
      <c r="K715" s="15"/>
    </row>
    <row r="716" spans="2:11" x14ac:dyDescent="0.25">
      <c r="B716" s="15"/>
      <c r="J716" s="15"/>
      <c r="K716" s="15"/>
    </row>
    <row r="717" spans="2:11" x14ac:dyDescent="0.25">
      <c r="B717" s="15"/>
      <c r="J717" s="15"/>
      <c r="K717" s="15"/>
    </row>
    <row r="718" spans="2:11" x14ac:dyDescent="0.25">
      <c r="B718" s="15"/>
      <c r="J718" s="15"/>
      <c r="K718" s="15"/>
    </row>
    <row r="719" spans="2:11" x14ac:dyDescent="0.25">
      <c r="B719" s="15"/>
      <c r="J719" s="15"/>
      <c r="K719" s="15"/>
    </row>
    <row r="720" spans="2:11" x14ac:dyDescent="0.25">
      <c r="B720" s="15"/>
      <c r="J720" s="15"/>
      <c r="K720" s="15"/>
    </row>
    <row r="721" spans="2:11" x14ac:dyDescent="0.25">
      <c r="B721" s="15"/>
      <c r="J721" s="15"/>
      <c r="K721" s="15"/>
    </row>
    <row r="722" spans="2:11" x14ac:dyDescent="0.25">
      <c r="B722" s="15"/>
      <c r="J722" s="15"/>
      <c r="K722" s="15"/>
    </row>
    <row r="723" spans="2:11" x14ac:dyDescent="0.25">
      <c r="B723" s="15"/>
      <c r="J723" s="15"/>
      <c r="K723" s="15"/>
    </row>
    <row r="724" spans="2:11" x14ac:dyDescent="0.25">
      <c r="B724" s="15"/>
      <c r="J724" s="15"/>
      <c r="K724" s="15"/>
    </row>
    <row r="725" spans="2:11" x14ac:dyDescent="0.25">
      <c r="B725" s="15"/>
      <c r="J725" s="15"/>
      <c r="K725" s="15"/>
    </row>
    <row r="726" spans="2:11" x14ac:dyDescent="0.25">
      <c r="B726" s="15"/>
      <c r="J726" s="15"/>
      <c r="K726" s="15"/>
    </row>
    <row r="727" spans="2:11" x14ac:dyDescent="0.25">
      <c r="B727" s="15"/>
      <c r="J727" s="15"/>
      <c r="K727" s="15"/>
    </row>
    <row r="728" spans="2:11" x14ac:dyDescent="0.25">
      <c r="B728" s="15"/>
      <c r="J728" s="15"/>
      <c r="K728" s="15"/>
    </row>
    <row r="729" spans="2:11" x14ac:dyDescent="0.25">
      <c r="B729" s="15"/>
      <c r="J729" s="15"/>
      <c r="K729" s="15"/>
    </row>
    <row r="730" spans="2:11" x14ac:dyDescent="0.25">
      <c r="B730" s="15"/>
      <c r="J730" s="15"/>
      <c r="K730" s="15"/>
    </row>
    <row r="731" spans="2:11" x14ac:dyDescent="0.25">
      <c r="B731" s="15"/>
      <c r="J731" s="15"/>
      <c r="K731" s="15"/>
    </row>
    <row r="732" spans="2:11" x14ac:dyDescent="0.25">
      <c r="B732" s="15"/>
      <c r="J732" s="15"/>
      <c r="K732" s="15"/>
    </row>
    <row r="733" spans="2:11" x14ac:dyDescent="0.25">
      <c r="B733" s="15"/>
      <c r="J733" s="15"/>
      <c r="K733" s="15"/>
    </row>
    <row r="734" spans="2:11" x14ac:dyDescent="0.25">
      <c r="B734" s="15"/>
      <c r="J734" s="15"/>
      <c r="K734" s="15"/>
    </row>
    <row r="735" spans="2:11" x14ac:dyDescent="0.25">
      <c r="B735" s="15"/>
      <c r="J735" s="15"/>
      <c r="K735" s="15"/>
    </row>
    <row r="736" spans="2:11" x14ac:dyDescent="0.25">
      <c r="B736" s="15"/>
      <c r="J736" s="15"/>
      <c r="K736" s="15"/>
    </row>
    <row r="737" spans="2:11" x14ac:dyDescent="0.25">
      <c r="B737" s="15"/>
      <c r="J737" s="15"/>
      <c r="K737" s="15"/>
    </row>
    <row r="738" spans="2:11" x14ac:dyDescent="0.25">
      <c r="B738" s="15"/>
      <c r="J738" s="15"/>
      <c r="K738" s="15"/>
    </row>
    <row r="739" spans="2:11" x14ac:dyDescent="0.25">
      <c r="B739" s="15"/>
      <c r="J739" s="15"/>
      <c r="K739" s="15"/>
    </row>
    <row r="740" spans="2:11" x14ac:dyDescent="0.25">
      <c r="B740" s="15"/>
      <c r="J740" s="15"/>
      <c r="K740" s="15"/>
    </row>
    <row r="741" spans="2:11" x14ac:dyDescent="0.25">
      <c r="B741" s="15"/>
      <c r="J741" s="15"/>
      <c r="K741" s="15"/>
    </row>
    <row r="742" spans="2:11" x14ac:dyDescent="0.25">
      <c r="B742" s="15"/>
      <c r="J742" s="15"/>
      <c r="K742" s="15"/>
    </row>
    <row r="743" spans="2:11" x14ac:dyDescent="0.25">
      <c r="B743" s="15"/>
      <c r="J743" s="15"/>
      <c r="K743" s="15"/>
    </row>
    <row r="744" spans="2:11" x14ac:dyDescent="0.25">
      <c r="B744" s="15"/>
      <c r="J744" s="15"/>
      <c r="K744" s="15"/>
    </row>
    <row r="745" spans="2:11" x14ac:dyDescent="0.25">
      <c r="B745" s="15"/>
      <c r="J745" s="15"/>
      <c r="K745" s="15"/>
    </row>
    <row r="746" spans="2:11" x14ac:dyDescent="0.25">
      <c r="B746" s="15"/>
      <c r="J746" s="15"/>
      <c r="K746" s="15"/>
    </row>
    <row r="747" spans="2:11" x14ac:dyDescent="0.25">
      <c r="B747" s="15"/>
      <c r="J747" s="15"/>
      <c r="K747" s="15"/>
    </row>
    <row r="748" spans="2:11" x14ac:dyDescent="0.25">
      <c r="B748" s="15"/>
      <c r="J748" s="15"/>
      <c r="K748" s="15"/>
    </row>
    <row r="749" spans="2:11" x14ac:dyDescent="0.25">
      <c r="B749" s="15"/>
      <c r="J749" s="15"/>
      <c r="K749" s="15"/>
    </row>
    <row r="750" spans="2:11" x14ac:dyDescent="0.25">
      <c r="B750" s="15"/>
      <c r="J750" s="15"/>
      <c r="K750" s="15"/>
    </row>
    <row r="751" spans="2:11" x14ac:dyDescent="0.25">
      <c r="B751" s="15"/>
      <c r="J751" s="15"/>
      <c r="K751" s="15"/>
    </row>
    <row r="752" spans="2:11" x14ac:dyDescent="0.25">
      <c r="B752" s="15"/>
      <c r="J752" s="15"/>
      <c r="K752" s="15"/>
    </row>
    <row r="753" spans="2:11" x14ac:dyDescent="0.25">
      <c r="B753" s="15"/>
      <c r="J753" s="15"/>
      <c r="K753" s="15"/>
    </row>
    <row r="754" spans="2:11" x14ac:dyDescent="0.25">
      <c r="B754" s="15"/>
      <c r="J754" s="15"/>
      <c r="K754" s="15"/>
    </row>
    <row r="755" spans="2:11" x14ac:dyDescent="0.25">
      <c r="B755" s="15"/>
      <c r="J755" s="15"/>
      <c r="K755" s="15"/>
    </row>
    <row r="756" spans="2:11" x14ac:dyDescent="0.25">
      <c r="B756" s="15"/>
      <c r="J756" s="15"/>
      <c r="K756" s="15"/>
    </row>
    <row r="757" spans="2:11" x14ac:dyDescent="0.25">
      <c r="B757" s="15"/>
      <c r="J757" s="15"/>
      <c r="K757" s="15"/>
    </row>
    <row r="758" spans="2:11" x14ac:dyDescent="0.25">
      <c r="B758" s="15"/>
      <c r="J758" s="15"/>
      <c r="K758" s="15"/>
    </row>
    <row r="759" spans="2:11" x14ac:dyDescent="0.25">
      <c r="B759" s="15"/>
      <c r="J759" s="15"/>
      <c r="K759" s="15"/>
    </row>
    <row r="760" spans="2:11" x14ac:dyDescent="0.25">
      <c r="B760" s="15"/>
      <c r="J760" s="15"/>
      <c r="K760" s="15"/>
    </row>
    <row r="761" spans="2:11" x14ac:dyDescent="0.25">
      <c r="B761" s="15"/>
      <c r="J761" s="15"/>
      <c r="K761" s="15"/>
    </row>
    <row r="762" spans="2:11" x14ac:dyDescent="0.25">
      <c r="B762" s="15"/>
      <c r="J762" s="15"/>
      <c r="K762" s="15"/>
    </row>
    <row r="763" spans="2:11" x14ac:dyDescent="0.25">
      <c r="B763" s="15"/>
      <c r="J763" s="15"/>
      <c r="K763" s="15"/>
    </row>
    <row r="764" spans="2:11" x14ac:dyDescent="0.25">
      <c r="B764" s="15"/>
      <c r="J764" s="15"/>
      <c r="K764" s="15"/>
    </row>
    <row r="765" spans="2:11" x14ac:dyDescent="0.25">
      <c r="B765" s="15"/>
      <c r="J765" s="15"/>
      <c r="K765" s="15"/>
    </row>
    <row r="766" spans="2:11" x14ac:dyDescent="0.25">
      <c r="B766" s="15"/>
      <c r="J766" s="15"/>
      <c r="K766" s="15"/>
    </row>
    <row r="767" spans="2:11" x14ac:dyDescent="0.25">
      <c r="B767" s="15"/>
      <c r="J767" s="15"/>
      <c r="K767" s="15"/>
    </row>
    <row r="768" spans="2:11" x14ac:dyDescent="0.25">
      <c r="B768" s="15"/>
      <c r="J768" s="15"/>
      <c r="K768" s="15"/>
    </row>
    <row r="769" spans="2:11" x14ac:dyDescent="0.25">
      <c r="B769" s="15"/>
      <c r="J769" s="15"/>
      <c r="K769" s="15"/>
    </row>
    <row r="770" spans="2:11" x14ac:dyDescent="0.25">
      <c r="B770" s="15"/>
      <c r="J770" s="15"/>
      <c r="K770" s="15"/>
    </row>
    <row r="771" spans="2:11" x14ac:dyDescent="0.25">
      <c r="B771" s="15"/>
      <c r="J771" s="15"/>
      <c r="K771" s="15"/>
    </row>
    <row r="772" spans="2:11" x14ac:dyDescent="0.25">
      <c r="B772" s="15"/>
      <c r="J772" s="15"/>
      <c r="K772" s="15"/>
    </row>
    <row r="773" spans="2:11" x14ac:dyDescent="0.25">
      <c r="B773" s="15"/>
      <c r="J773" s="15"/>
      <c r="K773" s="15"/>
    </row>
    <row r="774" spans="2:11" x14ac:dyDescent="0.25">
      <c r="B774" s="15"/>
      <c r="J774" s="15"/>
      <c r="K774" s="15"/>
    </row>
    <row r="775" spans="2:11" x14ac:dyDescent="0.25">
      <c r="B775" s="15"/>
      <c r="J775" s="15"/>
      <c r="K775" s="15"/>
    </row>
    <row r="776" spans="2:11" x14ac:dyDescent="0.25">
      <c r="B776" s="15"/>
      <c r="J776" s="15"/>
      <c r="K776" s="15"/>
    </row>
    <row r="777" spans="2:11" x14ac:dyDescent="0.25">
      <c r="B777" s="15"/>
      <c r="J777" s="15"/>
      <c r="K777" s="15"/>
    </row>
    <row r="778" spans="2:11" x14ac:dyDescent="0.25">
      <c r="B778" s="15"/>
      <c r="J778" s="15"/>
      <c r="K778" s="15"/>
    </row>
    <row r="779" spans="2:11" x14ac:dyDescent="0.25">
      <c r="B779" s="15"/>
      <c r="J779" s="15"/>
      <c r="K779" s="15"/>
    </row>
    <row r="780" spans="2:11" x14ac:dyDescent="0.25">
      <c r="B780" s="15"/>
      <c r="J780" s="15"/>
      <c r="K780" s="15"/>
    </row>
    <row r="781" spans="2:11" x14ac:dyDescent="0.25">
      <c r="B781" s="15"/>
      <c r="J781" s="15"/>
      <c r="K781" s="15"/>
    </row>
    <row r="782" spans="2:11" x14ac:dyDescent="0.25">
      <c r="B782" s="15"/>
      <c r="J782" s="15"/>
      <c r="K782" s="15"/>
    </row>
    <row r="783" spans="2:11" x14ac:dyDescent="0.25">
      <c r="B783" s="15"/>
      <c r="J783" s="15"/>
      <c r="K783" s="15"/>
    </row>
    <row r="784" spans="2:11" x14ac:dyDescent="0.25">
      <c r="B784" s="15"/>
      <c r="J784" s="15"/>
      <c r="K784" s="15"/>
    </row>
    <row r="785" spans="2:11" x14ac:dyDescent="0.25">
      <c r="B785" s="15"/>
      <c r="J785" s="15"/>
      <c r="K785" s="15"/>
    </row>
    <row r="786" spans="2:11" x14ac:dyDescent="0.25">
      <c r="B786" s="15"/>
      <c r="J786" s="15"/>
      <c r="K786" s="15"/>
    </row>
    <row r="787" spans="2:11" x14ac:dyDescent="0.25">
      <c r="B787" s="15"/>
      <c r="J787" s="15"/>
      <c r="K787" s="15"/>
    </row>
    <row r="788" spans="2:11" x14ac:dyDescent="0.25">
      <c r="B788" s="15"/>
      <c r="J788" s="15"/>
      <c r="K788" s="15"/>
    </row>
    <row r="789" spans="2:11" x14ac:dyDescent="0.25">
      <c r="B789" s="15"/>
      <c r="J789" s="15"/>
      <c r="K789" s="15"/>
    </row>
    <row r="790" spans="2:11" x14ac:dyDescent="0.25">
      <c r="B790" s="15"/>
      <c r="J790" s="15"/>
      <c r="K790" s="15"/>
    </row>
    <row r="791" spans="2:11" x14ac:dyDescent="0.25">
      <c r="B791" s="15"/>
      <c r="J791" s="15"/>
      <c r="K791" s="15"/>
    </row>
    <row r="792" spans="2:11" x14ac:dyDescent="0.25">
      <c r="B792" s="15"/>
      <c r="J792" s="15"/>
      <c r="K792" s="15"/>
    </row>
    <row r="793" spans="2:11" x14ac:dyDescent="0.25">
      <c r="B793" s="15"/>
      <c r="J793" s="15"/>
      <c r="K793" s="15"/>
    </row>
    <row r="794" spans="2:11" x14ac:dyDescent="0.25">
      <c r="B794" s="15"/>
      <c r="J794" s="15"/>
      <c r="K794" s="15"/>
    </row>
    <row r="795" spans="2:11" x14ac:dyDescent="0.25">
      <c r="B795" s="15"/>
      <c r="J795" s="15"/>
      <c r="K795" s="15"/>
    </row>
    <row r="796" spans="2:11" x14ac:dyDescent="0.25">
      <c r="B796" s="15"/>
      <c r="J796" s="15"/>
      <c r="K796" s="15"/>
    </row>
    <row r="797" spans="2:11" x14ac:dyDescent="0.25">
      <c r="B797" s="15"/>
      <c r="J797" s="15"/>
      <c r="K797" s="15"/>
    </row>
    <row r="798" spans="2:11" x14ac:dyDescent="0.25">
      <c r="B798" s="15"/>
      <c r="J798" s="15"/>
      <c r="K798" s="15"/>
    </row>
    <row r="799" spans="2:11" x14ac:dyDescent="0.25">
      <c r="B799" s="15"/>
      <c r="J799" s="15"/>
      <c r="K799" s="15"/>
    </row>
    <row r="800" spans="2:11" x14ac:dyDescent="0.25">
      <c r="B800" s="15"/>
      <c r="J800" s="15"/>
      <c r="K800" s="15"/>
    </row>
    <row r="801" spans="2:11" x14ac:dyDescent="0.25">
      <c r="B801" s="15"/>
      <c r="J801" s="15"/>
      <c r="K801" s="15"/>
    </row>
    <row r="802" spans="2:11" x14ac:dyDescent="0.25">
      <c r="B802" s="15"/>
      <c r="J802" s="15"/>
      <c r="K802" s="15"/>
    </row>
    <row r="803" spans="2:11" x14ac:dyDescent="0.25">
      <c r="B803" s="15"/>
      <c r="J803" s="15"/>
      <c r="K803" s="15"/>
    </row>
    <row r="804" spans="2:11" x14ac:dyDescent="0.25">
      <c r="B804" s="15"/>
      <c r="J804" s="15"/>
      <c r="K804" s="15"/>
    </row>
    <row r="805" spans="2:11" x14ac:dyDescent="0.25">
      <c r="B805" s="15"/>
      <c r="J805" s="15"/>
      <c r="K805" s="15"/>
    </row>
    <row r="806" spans="2:11" x14ac:dyDescent="0.25">
      <c r="B806" s="15"/>
      <c r="J806" s="15"/>
      <c r="K806" s="15"/>
    </row>
    <row r="807" spans="2:11" x14ac:dyDescent="0.25">
      <c r="B807" s="15"/>
      <c r="J807" s="15"/>
      <c r="K807" s="15"/>
    </row>
    <row r="808" spans="2:11" x14ac:dyDescent="0.25">
      <c r="B808" s="15"/>
      <c r="J808" s="15"/>
      <c r="K808" s="15"/>
    </row>
    <row r="809" spans="2:11" x14ac:dyDescent="0.25">
      <c r="B809" s="15"/>
      <c r="J809" s="15"/>
      <c r="K809" s="15"/>
    </row>
    <row r="810" spans="2:11" x14ac:dyDescent="0.25">
      <c r="B810" s="15"/>
      <c r="J810" s="15"/>
      <c r="K810" s="15"/>
    </row>
    <row r="811" spans="2:11" x14ac:dyDescent="0.25">
      <c r="B811" s="15"/>
      <c r="J811" s="15"/>
      <c r="K811" s="15"/>
    </row>
    <row r="812" spans="2:11" x14ac:dyDescent="0.25">
      <c r="B812" s="15"/>
      <c r="J812" s="15"/>
      <c r="K812" s="15"/>
    </row>
    <row r="813" spans="2:11" x14ac:dyDescent="0.25">
      <c r="B813" s="15"/>
      <c r="J813" s="15"/>
      <c r="K813" s="15"/>
    </row>
    <row r="814" spans="2:11" x14ac:dyDescent="0.25">
      <c r="B814" s="15"/>
      <c r="J814" s="15"/>
      <c r="K814" s="15"/>
    </row>
    <row r="815" spans="2:11" x14ac:dyDescent="0.25">
      <c r="B815" s="15"/>
      <c r="J815" s="15"/>
      <c r="K815" s="15"/>
    </row>
    <row r="816" spans="2:11" x14ac:dyDescent="0.25">
      <c r="B816" s="15"/>
      <c r="J816" s="15"/>
      <c r="K816" s="15"/>
    </row>
    <row r="817" spans="2:11" x14ac:dyDescent="0.25">
      <c r="B817" s="15"/>
      <c r="J817" s="15"/>
      <c r="K817" s="15"/>
    </row>
    <row r="818" spans="2:11" x14ac:dyDescent="0.25">
      <c r="B818" s="15"/>
      <c r="J818" s="15"/>
      <c r="K818" s="15"/>
    </row>
    <row r="819" spans="2:11" x14ac:dyDescent="0.25">
      <c r="B819" s="15"/>
      <c r="J819" s="15"/>
      <c r="K819" s="15"/>
    </row>
    <row r="820" spans="2:11" x14ac:dyDescent="0.25">
      <c r="B820" s="15"/>
      <c r="J820" s="15"/>
      <c r="K820" s="15"/>
    </row>
    <row r="821" spans="2:11" x14ac:dyDescent="0.25">
      <c r="B821" s="15"/>
      <c r="J821" s="15"/>
      <c r="K821" s="15"/>
    </row>
    <row r="822" spans="2:11" x14ac:dyDescent="0.25">
      <c r="B822" s="15"/>
      <c r="J822" s="15"/>
      <c r="K822" s="15"/>
    </row>
    <row r="823" spans="2:11" x14ac:dyDescent="0.25">
      <c r="B823" s="15"/>
      <c r="J823" s="15"/>
      <c r="K823" s="15"/>
    </row>
    <row r="824" spans="2:11" x14ac:dyDescent="0.25">
      <c r="B824" s="15"/>
      <c r="J824" s="15"/>
      <c r="K824" s="15"/>
    </row>
    <row r="825" spans="2:11" x14ac:dyDescent="0.25">
      <c r="B825" s="15"/>
      <c r="J825" s="15"/>
      <c r="K825" s="15"/>
    </row>
    <row r="826" spans="2:11" x14ac:dyDescent="0.25">
      <c r="B826" s="15"/>
      <c r="J826" s="15"/>
      <c r="K826" s="15"/>
    </row>
    <row r="827" spans="2:11" x14ac:dyDescent="0.25">
      <c r="B827" s="15"/>
      <c r="J827" s="15"/>
      <c r="K827" s="15"/>
    </row>
    <row r="828" spans="2:11" x14ac:dyDescent="0.25">
      <c r="B828" s="15"/>
      <c r="J828" s="15"/>
      <c r="K828" s="15"/>
    </row>
    <row r="829" spans="2:11" x14ac:dyDescent="0.25">
      <c r="B829" s="15"/>
      <c r="J829" s="15"/>
      <c r="K829" s="15"/>
    </row>
    <row r="830" spans="2:11" x14ac:dyDescent="0.25">
      <c r="B830" s="15"/>
      <c r="J830" s="15"/>
      <c r="K830" s="15"/>
    </row>
    <row r="831" spans="2:11" x14ac:dyDescent="0.25">
      <c r="B831" s="15"/>
      <c r="J831" s="15"/>
      <c r="K831" s="15"/>
    </row>
    <row r="832" spans="2:11" x14ac:dyDescent="0.25">
      <c r="B832" s="15"/>
      <c r="J832" s="15"/>
      <c r="K832" s="15"/>
    </row>
    <row r="833" spans="2:11" x14ac:dyDescent="0.25">
      <c r="B833" s="15"/>
      <c r="J833" s="15"/>
      <c r="K833" s="15"/>
    </row>
    <row r="834" spans="2:11" x14ac:dyDescent="0.25">
      <c r="B834" s="15"/>
      <c r="J834" s="15"/>
      <c r="K834" s="15"/>
    </row>
    <row r="835" spans="2:11" x14ac:dyDescent="0.25">
      <c r="B835" s="15"/>
      <c r="J835" s="15"/>
      <c r="K835" s="15"/>
    </row>
    <row r="836" spans="2:11" x14ac:dyDescent="0.25">
      <c r="B836" s="15"/>
      <c r="J836" s="15"/>
      <c r="K836" s="15"/>
    </row>
    <row r="837" spans="2:11" x14ac:dyDescent="0.25">
      <c r="B837" s="15"/>
      <c r="J837" s="15"/>
      <c r="K837" s="15"/>
    </row>
    <row r="838" spans="2:11" x14ac:dyDescent="0.25">
      <c r="B838" s="15"/>
      <c r="J838" s="15"/>
      <c r="K838" s="15"/>
    </row>
    <row r="839" spans="2:11" x14ac:dyDescent="0.25">
      <c r="B839" s="15"/>
      <c r="J839" s="15"/>
      <c r="K839" s="15"/>
    </row>
    <row r="840" spans="2:11" x14ac:dyDescent="0.25">
      <c r="B840" s="15"/>
      <c r="J840" s="15"/>
      <c r="K840" s="15"/>
    </row>
    <row r="841" spans="2:11" x14ac:dyDescent="0.25">
      <c r="B841" s="15"/>
      <c r="J841" s="15"/>
      <c r="K841" s="15"/>
    </row>
    <row r="842" spans="2:11" x14ac:dyDescent="0.25">
      <c r="B842" s="15"/>
      <c r="J842" s="15"/>
      <c r="K842" s="15"/>
    </row>
    <row r="843" spans="2:11" x14ac:dyDescent="0.25">
      <c r="B843" s="15"/>
      <c r="J843" s="15"/>
      <c r="K843" s="15"/>
    </row>
    <row r="844" spans="2:11" x14ac:dyDescent="0.25">
      <c r="B844" s="15"/>
      <c r="J844" s="15"/>
      <c r="K844" s="15"/>
    </row>
    <row r="845" spans="2:11" x14ac:dyDescent="0.25">
      <c r="B845" s="15"/>
      <c r="J845" s="15"/>
      <c r="K845" s="15"/>
    </row>
    <row r="846" spans="2:11" x14ac:dyDescent="0.25">
      <c r="B846" s="15"/>
      <c r="J846" s="15"/>
      <c r="K846" s="15"/>
    </row>
    <row r="847" spans="2:11" x14ac:dyDescent="0.25">
      <c r="B847" s="15"/>
      <c r="J847" s="15"/>
      <c r="K847" s="15"/>
    </row>
    <row r="848" spans="2:11" x14ac:dyDescent="0.25">
      <c r="B848" s="15"/>
      <c r="J848" s="15"/>
      <c r="K848" s="15"/>
    </row>
    <row r="849" spans="2:11" x14ac:dyDescent="0.25">
      <c r="B849" s="15"/>
      <c r="J849" s="15"/>
      <c r="K849" s="15"/>
    </row>
    <row r="850" spans="2:11" x14ac:dyDescent="0.25">
      <c r="B850" s="15"/>
      <c r="J850" s="15"/>
      <c r="K850" s="15"/>
    </row>
    <row r="851" spans="2:11" x14ac:dyDescent="0.25">
      <c r="B851" s="15"/>
      <c r="J851" s="15"/>
      <c r="K851" s="15"/>
    </row>
    <row r="852" spans="2:11" x14ac:dyDescent="0.25">
      <c r="B852" s="15"/>
      <c r="J852" s="15"/>
      <c r="K852" s="15"/>
    </row>
    <row r="853" spans="2:11" x14ac:dyDescent="0.25">
      <c r="B853" s="15"/>
      <c r="J853" s="15"/>
      <c r="K853" s="15"/>
    </row>
    <row r="854" spans="2:11" x14ac:dyDescent="0.25">
      <c r="B854" s="15"/>
      <c r="J854" s="15"/>
      <c r="K854" s="15"/>
    </row>
    <row r="855" spans="2:11" x14ac:dyDescent="0.25">
      <c r="B855" s="15"/>
      <c r="J855" s="15"/>
      <c r="K855" s="15"/>
    </row>
    <row r="856" spans="2:11" x14ac:dyDescent="0.25">
      <c r="B856" s="15"/>
      <c r="J856" s="15"/>
      <c r="K856" s="15"/>
    </row>
    <row r="857" spans="2:11" x14ac:dyDescent="0.25">
      <c r="B857" s="15"/>
      <c r="J857" s="15"/>
      <c r="K857" s="15"/>
    </row>
    <row r="858" spans="2:11" x14ac:dyDescent="0.25">
      <c r="B858" s="15"/>
      <c r="J858" s="15"/>
      <c r="K858" s="15"/>
    </row>
    <row r="859" spans="2:11" x14ac:dyDescent="0.25">
      <c r="B859" s="15"/>
      <c r="J859" s="15"/>
      <c r="K859" s="15"/>
    </row>
    <row r="860" spans="2:11" x14ac:dyDescent="0.25">
      <c r="B860" s="15"/>
      <c r="J860" s="15"/>
      <c r="K860" s="15"/>
    </row>
    <row r="861" spans="2:11" x14ac:dyDescent="0.25">
      <c r="B861" s="15"/>
      <c r="J861" s="15"/>
      <c r="K861" s="15"/>
    </row>
    <row r="862" spans="2:11" x14ac:dyDescent="0.25">
      <c r="B862" s="15"/>
      <c r="J862" s="15"/>
      <c r="K862" s="15"/>
    </row>
    <row r="863" spans="2:11" x14ac:dyDescent="0.25">
      <c r="B863" s="15"/>
      <c r="J863" s="15"/>
      <c r="K863" s="15"/>
    </row>
    <row r="864" spans="2:11" x14ac:dyDescent="0.25">
      <c r="B864" s="15"/>
      <c r="J864" s="15"/>
      <c r="K864" s="15"/>
    </row>
    <row r="865" spans="2:11" x14ac:dyDescent="0.25">
      <c r="B865" s="15"/>
      <c r="J865" s="15"/>
      <c r="K865" s="15"/>
    </row>
    <row r="866" spans="2:11" x14ac:dyDescent="0.25">
      <c r="B866" s="15"/>
      <c r="J866" s="15"/>
      <c r="K866" s="15"/>
    </row>
    <row r="867" spans="2:11" x14ac:dyDescent="0.25">
      <c r="B867" s="15"/>
      <c r="J867" s="15"/>
      <c r="K867" s="15"/>
    </row>
    <row r="868" spans="2:11" x14ac:dyDescent="0.25">
      <c r="B868" s="15"/>
      <c r="J868" s="15"/>
      <c r="K868" s="15"/>
    </row>
    <row r="869" spans="2:11" x14ac:dyDescent="0.25">
      <c r="B869" s="15"/>
      <c r="J869" s="15"/>
      <c r="K869" s="15"/>
    </row>
    <row r="870" spans="2:11" x14ac:dyDescent="0.25">
      <c r="B870" s="15"/>
      <c r="J870" s="15"/>
      <c r="K870" s="15"/>
    </row>
    <row r="871" spans="2:11" x14ac:dyDescent="0.25">
      <c r="B871" s="15"/>
      <c r="J871" s="15"/>
      <c r="K871" s="15"/>
    </row>
    <row r="872" spans="2:11" x14ac:dyDescent="0.25">
      <c r="B872" s="15"/>
      <c r="J872" s="15"/>
      <c r="K872" s="15"/>
    </row>
    <row r="873" spans="2:11" x14ac:dyDescent="0.25">
      <c r="B873" s="15"/>
      <c r="J873" s="15"/>
      <c r="K873" s="15"/>
    </row>
    <row r="874" spans="2:11" x14ac:dyDescent="0.25">
      <c r="B874" s="15"/>
      <c r="J874" s="15"/>
      <c r="K874" s="15"/>
    </row>
    <row r="875" spans="2:11" x14ac:dyDescent="0.25">
      <c r="B875" s="15"/>
      <c r="J875" s="15"/>
      <c r="K875" s="15"/>
    </row>
    <row r="876" spans="2:11" x14ac:dyDescent="0.25">
      <c r="B876" s="15"/>
      <c r="J876" s="15"/>
      <c r="K876" s="15"/>
    </row>
    <row r="877" spans="2:11" x14ac:dyDescent="0.25">
      <c r="B877" s="15"/>
      <c r="J877" s="15"/>
      <c r="K877" s="15"/>
    </row>
    <row r="878" spans="2:11" x14ac:dyDescent="0.25">
      <c r="B878" s="15"/>
      <c r="J878" s="15"/>
      <c r="K878" s="15"/>
    </row>
    <row r="879" spans="2:11" x14ac:dyDescent="0.25">
      <c r="B879" s="15"/>
      <c r="J879" s="15"/>
      <c r="K879" s="15"/>
    </row>
    <row r="880" spans="2:11" x14ac:dyDescent="0.25">
      <c r="B880" s="15"/>
      <c r="J880" s="15"/>
      <c r="K880" s="15"/>
    </row>
    <row r="881" spans="2:11" x14ac:dyDescent="0.25">
      <c r="B881" s="15"/>
      <c r="J881" s="15"/>
      <c r="K881" s="15"/>
    </row>
    <row r="882" spans="2:11" x14ac:dyDescent="0.25">
      <c r="B882" s="15"/>
      <c r="J882" s="15"/>
      <c r="K882" s="15"/>
    </row>
    <row r="883" spans="2:11" x14ac:dyDescent="0.25">
      <c r="B883" s="15"/>
      <c r="J883" s="15"/>
      <c r="K883" s="15"/>
    </row>
    <row r="884" spans="2:11" x14ac:dyDescent="0.25">
      <c r="B884" s="15"/>
      <c r="J884" s="15"/>
      <c r="K884" s="15"/>
    </row>
    <row r="885" spans="2:11" x14ac:dyDescent="0.25">
      <c r="B885" s="15"/>
      <c r="J885" s="15"/>
      <c r="K885" s="15"/>
    </row>
    <row r="886" spans="2:11" x14ac:dyDescent="0.25">
      <c r="B886" s="15"/>
      <c r="J886" s="15"/>
      <c r="K886" s="15"/>
    </row>
    <row r="887" spans="2:11" x14ac:dyDescent="0.25">
      <c r="B887" s="15"/>
      <c r="J887" s="15"/>
      <c r="K887" s="15"/>
    </row>
    <row r="888" spans="2:11" x14ac:dyDescent="0.25">
      <c r="B888" s="15"/>
      <c r="J888" s="15"/>
      <c r="K888" s="15"/>
    </row>
    <row r="889" spans="2:11" x14ac:dyDescent="0.25">
      <c r="B889" s="15"/>
      <c r="J889" s="15"/>
      <c r="K889" s="15"/>
    </row>
    <row r="890" spans="2:11" x14ac:dyDescent="0.25">
      <c r="B890" s="15"/>
      <c r="J890" s="15"/>
      <c r="K890" s="15"/>
    </row>
    <row r="891" spans="2:11" x14ac:dyDescent="0.25">
      <c r="B891" s="15"/>
      <c r="J891" s="15"/>
      <c r="K891" s="15"/>
    </row>
    <row r="892" spans="2:11" x14ac:dyDescent="0.25">
      <c r="B892" s="15"/>
      <c r="J892" s="15"/>
      <c r="K892" s="15"/>
    </row>
    <row r="893" spans="2:11" x14ac:dyDescent="0.25">
      <c r="B893" s="15"/>
      <c r="J893" s="15"/>
      <c r="K893" s="15"/>
    </row>
    <row r="894" spans="2:11" x14ac:dyDescent="0.25">
      <c r="B894" s="15"/>
      <c r="J894" s="15"/>
      <c r="K894" s="15"/>
    </row>
    <row r="895" spans="2:11" x14ac:dyDescent="0.25">
      <c r="B895" s="15"/>
      <c r="J895" s="15"/>
      <c r="K895" s="15"/>
    </row>
    <row r="896" spans="2:11" x14ac:dyDescent="0.25">
      <c r="B896" s="15"/>
      <c r="J896" s="15"/>
      <c r="K896" s="15"/>
    </row>
    <row r="897" spans="2:11" x14ac:dyDescent="0.25">
      <c r="B897" s="15"/>
      <c r="J897" s="15"/>
      <c r="K897" s="15"/>
    </row>
    <row r="898" spans="2:11" x14ac:dyDescent="0.25">
      <c r="B898" s="15"/>
      <c r="J898" s="15"/>
      <c r="K898" s="15"/>
    </row>
    <row r="899" spans="2:11" x14ac:dyDescent="0.25">
      <c r="B899" s="15"/>
      <c r="J899" s="15"/>
      <c r="K899" s="15"/>
    </row>
    <row r="900" spans="2:11" x14ac:dyDescent="0.25">
      <c r="B900" s="15"/>
      <c r="J900" s="15"/>
      <c r="K900" s="15"/>
    </row>
    <row r="901" spans="2:11" x14ac:dyDescent="0.25">
      <c r="B901" s="15"/>
      <c r="J901" s="15"/>
      <c r="K901" s="15"/>
    </row>
    <row r="902" spans="2:11" x14ac:dyDescent="0.25">
      <c r="B902" s="15"/>
      <c r="J902" s="15"/>
      <c r="K902" s="15"/>
    </row>
    <row r="903" spans="2:11" x14ac:dyDescent="0.25">
      <c r="B903" s="15"/>
      <c r="J903" s="15"/>
      <c r="K903" s="15"/>
    </row>
    <row r="904" spans="2:11" x14ac:dyDescent="0.25">
      <c r="B904" s="15"/>
      <c r="J904" s="15"/>
      <c r="K904" s="15"/>
    </row>
    <row r="905" spans="2:11" x14ac:dyDescent="0.25">
      <c r="B905" s="15"/>
      <c r="J905" s="15"/>
      <c r="K905" s="15"/>
    </row>
    <row r="906" spans="2:11" x14ac:dyDescent="0.25">
      <c r="B906" s="15"/>
      <c r="J906" s="15"/>
      <c r="K906" s="15"/>
    </row>
    <row r="907" spans="2:11" x14ac:dyDescent="0.25">
      <c r="B907" s="15"/>
      <c r="J907" s="15"/>
      <c r="K907" s="15"/>
    </row>
    <row r="908" spans="2:11" x14ac:dyDescent="0.25">
      <c r="B908" s="15"/>
      <c r="J908" s="15"/>
      <c r="K908" s="15"/>
    </row>
    <row r="909" spans="2:11" x14ac:dyDescent="0.25">
      <c r="B909" s="15"/>
      <c r="J909" s="15"/>
      <c r="K909" s="15"/>
    </row>
    <row r="910" spans="2:11" x14ac:dyDescent="0.25">
      <c r="B910" s="15"/>
      <c r="J910" s="15"/>
      <c r="K910" s="15"/>
    </row>
    <row r="911" spans="2:11" x14ac:dyDescent="0.25">
      <c r="B911" s="15"/>
      <c r="J911" s="15"/>
      <c r="K911" s="15"/>
    </row>
    <row r="912" spans="2:11" x14ac:dyDescent="0.25">
      <c r="B912" s="15"/>
      <c r="J912" s="15"/>
      <c r="K912" s="15"/>
    </row>
    <row r="913" spans="2:11" x14ac:dyDescent="0.25">
      <c r="B913" s="15"/>
      <c r="J913" s="15"/>
      <c r="K913" s="15"/>
    </row>
    <row r="914" spans="2:11" x14ac:dyDescent="0.25">
      <c r="B914" s="15"/>
      <c r="J914" s="15"/>
      <c r="K914" s="15"/>
    </row>
    <row r="915" spans="2:11" x14ac:dyDescent="0.25">
      <c r="B915" s="15"/>
      <c r="J915" s="15"/>
      <c r="K915" s="15"/>
    </row>
    <row r="916" spans="2:11" x14ac:dyDescent="0.25">
      <c r="B916" s="15"/>
      <c r="J916" s="15"/>
      <c r="K916" s="15"/>
    </row>
    <row r="917" spans="2:11" x14ac:dyDescent="0.25">
      <c r="B917" s="15"/>
      <c r="J917" s="15"/>
      <c r="K917" s="15"/>
    </row>
    <row r="918" spans="2:11" x14ac:dyDescent="0.25">
      <c r="B918" s="15"/>
      <c r="J918" s="15"/>
      <c r="K918" s="15"/>
    </row>
    <row r="919" spans="2:11" x14ac:dyDescent="0.25">
      <c r="B919" s="15"/>
      <c r="J919" s="15"/>
      <c r="K919" s="15"/>
    </row>
    <row r="920" spans="2:11" x14ac:dyDescent="0.25">
      <c r="B920" s="15"/>
      <c r="J920" s="15"/>
      <c r="K920" s="15"/>
    </row>
    <row r="921" spans="2:11" x14ac:dyDescent="0.25">
      <c r="B921" s="15"/>
      <c r="J921" s="15"/>
      <c r="K921" s="15"/>
    </row>
    <row r="922" spans="2:11" x14ac:dyDescent="0.25">
      <c r="B922" s="15"/>
      <c r="J922" s="15"/>
      <c r="K922" s="15"/>
    </row>
    <row r="923" spans="2:11" x14ac:dyDescent="0.25">
      <c r="B923" s="15"/>
      <c r="J923" s="15"/>
      <c r="K923" s="15"/>
    </row>
    <row r="924" spans="2:11" x14ac:dyDescent="0.25">
      <c r="B924" s="15"/>
      <c r="J924" s="15"/>
      <c r="K924" s="15"/>
    </row>
    <row r="925" spans="2:11" x14ac:dyDescent="0.25">
      <c r="B925" s="15"/>
      <c r="J925" s="15"/>
      <c r="K925" s="15"/>
    </row>
    <row r="926" spans="2:11" x14ac:dyDescent="0.25">
      <c r="B926" s="15"/>
      <c r="J926" s="15"/>
      <c r="K926" s="15"/>
    </row>
    <row r="927" spans="2:11" x14ac:dyDescent="0.25">
      <c r="B927" s="15"/>
      <c r="J927" s="15"/>
      <c r="K927" s="15"/>
    </row>
    <row r="928" spans="2:11" x14ac:dyDescent="0.25">
      <c r="B928" s="15"/>
      <c r="J928" s="15"/>
      <c r="K928" s="15"/>
    </row>
    <row r="929" spans="2:11" x14ac:dyDescent="0.25">
      <c r="B929" s="15"/>
      <c r="J929" s="15"/>
      <c r="K929" s="15"/>
    </row>
    <row r="930" spans="2:11" x14ac:dyDescent="0.25">
      <c r="B930" s="15"/>
      <c r="J930" s="15"/>
      <c r="K930" s="15"/>
    </row>
    <row r="931" spans="2:11" x14ac:dyDescent="0.25">
      <c r="B931" s="15"/>
      <c r="J931" s="15"/>
      <c r="K931" s="15"/>
    </row>
    <row r="932" spans="2:11" x14ac:dyDescent="0.25">
      <c r="B932" s="15"/>
      <c r="J932" s="15"/>
      <c r="K932" s="15"/>
    </row>
    <row r="933" spans="2:11" x14ac:dyDescent="0.25">
      <c r="B933" s="15"/>
      <c r="J933" s="15"/>
      <c r="K933" s="15"/>
    </row>
    <row r="934" spans="2:11" x14ac:dyDescent="0.25">
      <c r="B934" s="15"/>
      <c r="J934" s="15"/>
      <c r="K934" s="15"/>
    </row>
    <row r="935" spans="2:11" x14ac:dyDescent="0.25">
      <c r="B935" s="15"/>
      <c r="J935" s="15"/>
      <c r="K935" s="15"/>
    </row>
    <row r="936" spans="2:11" x14ac:dyDescent="0.25">
      <c r="B936" s="15"/>
      <c r="J936" s="15"/>
      <c r="K936" s="15"/>
    </row>
    <row r="937" spans="2:11" x14ac:dyDescent="0.25">
      <c r="B937" s="15"/>
      <c r="J937" s="15"/>
      <c r="K937" s="15"/>
    </row>
    <row r="938" spans="2:11" x14ac:dyDescent="0.25">
      <c r="B938" s="15"/>
      <c r="J938" s="15"/>
      <c r="K938" s="15"/>
    </row>
    <row r="939" spans="2:11" x14ac:dyDescent="0.25">
      <c r="B939" s="15"/>
      <c r="J939" s="15"/>
      <c r="K939" s="15"/>
    </row>
    <row r="940" spans="2:11" x14ac:dyDescent="0.25">
      <c r="B940" s="15"/>
      <c r="J940" s="15"/>
      <c r="K940" s="15"/>
    </row>
    <row r="941" spans="2:11" x14ac:dyDescent="0.25">
      <c r="B941" s="15"/>
      <c r="J941" s="15"/>
      <c r="K941" s="15"/>
    </row>
    <row r="942" spans="2:11" x14ac:dyDescent="0.25">
      <c r="B942" s="15"/>
      <c r="J942" s="15"/>
      <c r="K942" s="15"/>
    </row>
    <row r="943" spans="2:11" x14ac:dyDescent="0.25">
      <c r="B943" s="15"/>
      <c r="J943" s="15"/>
      <c r="K943" s="15"/>
    </row>
    <row r="944" spans="2:11" x14ac:dyDescent="0.25">
      <c r="B944" s="15"/>
      <c r="J944" s="15"/>
      <c r="K944" s="15"/>
    </row>
    <row r="945" spans="2:11" x14ac:dyDescent="0.25">
      <c r="B945" s="15"/>
      <c r="J945" s="15"/>
      <c r="K945" s="15"/>
    </row>
    <row r="946" spans="2:11" x14ac:dyDescent="0.25">
      <c r="B946" s="15"/>
      <c r="J946" s="15"/>
      <c r="K946" s="15"/>
    </row>
    <row r="947" spans="2:11" x14ac:dyDescent="0.25">
      <c r="B947" s="15"/>
      <c r="J947" s="15"/>
      <c r="K947" s="15"/>
    </row>
    <row r="948" spans="2:11" x14ac:dyDescent="0.25">
      <c r="B948" s="15"/>
      <c r="J948" s="15"/>
      <c r="K948" s="15"/>
    </row>
    <row r="949" spans="2:11" x14ac:dyDescent="0.25">
      <c r="B949" s="15"/>
      <c r="J949" s="15"/>
      <c r="K949" s="15"/>
    </row>
    <row r="950" spans="2:11" x14ac:dyDescent="0.25">
      <c r="B950" s="15"/>
      <c r="J950" s="15"/>
      <c r="K950" s="15"/>
    </row>
    <row r="951" spans="2:11" x14ac:dyDescent="0.25">
      <c r="B951" s="15"/>
      <c r="J951" s="15"/>
      <c r="K951" s="15"/>
    </row>
    <row r="952" spans="2:11" x14ac:dyDescent="0.25">
      <c r="B952" s="15"/>
      <c r="J952" s="15"/>
      <c r="K952" s="15"/>
    </row>
    <row r="953" spans="2:11" x14ac:dyDescent="0.25">
      <c r="B953" s="15"/>
      <c r="J953" s="15"/>
      <c r="K953" s="15"/>
    </row>
    <row r="954" spans="2:11" x14ac:dyDescent="0.25">
      <c r="B954" s="15"/>
      <c r="J954" s="15"/>
      <c r="K954" s="15"/>
    </row>
    <row r="955" spans="2:11" x14ac:dyDescent="0.25">
      <c r="B955" s="15"/>
      <c r="J955" s="15"/>
      <c r="K955" s="15"/>
    </row>
    <row r="956" spans="2:11" x14ac:dyDescent="0.25">
      <c r="B956" s="15"/>
      <c r="J956" s="15"/>
      <c r="K956" s="15"/>
    </row>
    <row r="957" spans="2:11" x14ac:dyDescent="0.25">
      <c r="B957" s="15"/>
      <c r="J957" s="15"/>
      <c r="K957" s="15"/>
    </row>
    <row r="958" spans="2:11" x14ac:dyDescent="0.25">
      <c r="B958" s="15"/>
      <c r="J958" s="15"/>
      <c r="K958" s="15"/>
    </row>
    <row r="959" spans="2:11" x14ac:dyDescent="0.25">
      <c r="B959" s="15"/>
      <c r="J959" s="15"/>
      <c r="K959" s="15"/>
    </row>
    <row r="960" spans="2:11" x14ac:dyDescent="0.25">
      <c r="B960" s="15"/>
      <c r="J960" s="15"/>
      <c r="K960" s="15"/>
    </row>
    <row r="961" spans="2:11" x14ac:dyDescent="0.25">
      <c r="B961" s="15"/>
      <c r="J961" s="15"/>
      <c r="K961" s="15"/>
    </row>
    <row r="962" spans="2:11" x14ac:dyDescent="0.25">
      <c r="B962" s="15"/>
      <c r="J962" s="15"/>
      <c r="K962" s="15"/>
    </row>
    <row r="963" spans="2:11" x14ac:dyDescent="0.25">
      <c r="B963" s="15"/>
      <c r="J963" s="15"/>
      <c r="K963" s="15"/>
    </row>
    <row r="964" spans="2:11" x14ac:dyDescent="0.25">
      <c r="B964" s="15"/>
      <c r="J964" s="15"/>
      <c r="K964" s="15"/>
    </row>
    <row r="965" spans="2:11" x14ac:dyDescent="0.25">
      <c r="B965" s="15"/>
      <c r="J965" s="15"/>
      <c r="K965" s="15"/>
    </row>
    <row r="966" spans="2:11" x14ac:dyDescent="0.25">
      <c r="B966" s="15"/>
      <c r="J966" s="15"/>
      <c r="K966" s="15"/>
    </row>
    <row r="967" spans="2:11" x14ac:dyDescent="0.25">
      <c r="B967" s="15"/>
      <c r="J967" s="15"/>
      <c r="K967" s="15"/>
    </row>
    <row r="968" spans="2:11" x14ac:dyDescent="0.25">
      <c r="B968" s="15"/>
      <c r="J968" s="15"/>
      <c r="K968" s="15"/>
    </row>
    <row r="969" spans="2:11" x14ac:dyDescent="0.25">
      <c r="B969" s="15"/>
      <c r="J969" s="15"/>
      <c r="K969" s="15"/>
    </row>
    <row r="970" spans="2:11" x14ac:dyDescent="0.25">
      <c r="B970" s="15"/>
      <c r="J970" s="15"/>
      <c r="K970" s="15"/>
    </row>
    <row r="971" spans="2:11" x14ac:dyDescent="0.25">
      <c r="B971" s="15"/>
      <c r="J971" s="15"/>
      <c r="K971" s="15"/>
    </row>
    <row r="972" spans="2:11" x14ac:dyDescent="0.25">
      <c r="B972" s="15"/>
      <c r="J972" s="15"/>
      <c r="K972" s="15"/>
    </row>
    <row r="973" spans="2:11" x14ac:dyDescent="0.25">
      <c r="B973" s="15"/>
      <c r="J973" s="15"/>
      <c r="K973" s="15"/>
    </row>
    <row r="974" spans="2:11" x14ac:dyDescent="0.25">
      <c r="B974" s="15"/>
      <c r="J974" s="15"/>
      <c r="K974" s="15"/>
    </row>
    <row r="975" spans="2:11" x14ac:dyDescent="0.25">
      <c r="B975" s="15"/>
      <c r="J975" s="15"/>
      <c r="K975" s="15"/>
    </row>
    <row r="976" spans="2:11" x14ac:dyDescent="0.25">
      <c r="B976" s="15"/>
      <c r="J976" s="15"/>
      <c r="K976" s="15"/>
    </row>
    <row r="977" spans="2:11" x14ac:dyDescent="0.25">
      <c r="B977" s="15"/>
      <c r="J977" s="15"/>
      <c r="K977" s="15"/>
    </row>
    <row r="978" spans="2:11" x14ac:dyDescent="0.25">
      <c r="B978" s="15"/>
      <c r="J978" s="15"/>
      <c r="K978" s="15"/>
    </row>
    <row r="979" spans="2:11" x14ac:dyDescent="0.25">
      <c r="B979" s="15"/>
      <c r="J979" s="15"/>
      <c r="K979" s="15"/>
    </row>
    <row r="980" spans="2:11" x14ac:dyDescent="0.25">
      <c r="B980" s="15"/>
      <c r="J980" s="15"/>
      <c r="K980" s="15"/>
    </row>
    <row r="981" spans="2:11" x14ac:dyDescent="0.25">
      <c r="B981" s="15"/>
      <c r="J981" s="15"/>
      <c r="K981" s="15"/>
    </row>
    <row r="982" spans="2:11" x14ac:dyDescent="0.25">
      <c r="B982" s="15"/>
      <c r="J982" s="15"/>
      <c r="K982" s="15"/>
    </row>
    <row r="983" spans="2:11" x14ac:dyDescent="0.25">
      <c r="B983" s="15"/>
      <c r="J983" s="15"/>
      <c r="K983" s="15"/>
    </row>
    <row r="984" spans="2:11" x14ac:dyDescent="0.25">
      <c r="B984" s="15"/>
      <c r="J984" s="15"/>
      <c r="K984" s="15"/>
    </row>
    <row r="985" spans="2:11" x14ac:dyDescent="0.25">
      <c r="B985" s="15"/>
      <c r="J985" s="15"/>
      <c r="K985" s="15"/>
    </row>
    <row r="986" spans="2:11" x14ac:dyDescent="0.25">
      <c r="B986" s="15"/>
      <c r="J986" s="15"/>
      <c r="K986" s="15"/>
    </row>
    <row r="987" spans="2:11" x14ac:dyDescent="0.25">
      <c r="B987" s="15"/>
      <c r="J987" s="15"/>
      <c r="K987" s="15"/>
    </row>
    <row r="988" spans="2:11" x14ac:dyDescent="0.25">
      <c r="B988" s="15"/>
      <c r="J988" s="15"/>
      <c r="K988" s="15"/>
    </row>
    <row r="989" spans="2:11" x14ac:dyDescent="0.25">
      <c r="B989" s="15"/>
      <c r="J989" s="15"/>
      <c r="K989" s="15"/>
    </row>
    <row r="990" spans="2:11" x14ac:dyDescent="0.25">
      <c r="B990" s="15"/>
      <c r="J990" s="15"/>
      <c r="K990" s="15"/>
    </row>
    <row r="991" spans="2:11" x14ac:dyDescent="0.25">
      <c r="B991" s="15"/>
      <c r="J991" s="15"/>
      <c r="K991" s="15"/>
    </row>
  </sheetData>
  <mergeCells count="21">
    <mergeCell ref="C36:I36"/>
    <mergeCell ref="B24:B26"/>
    <mergeCell ref="A35:K35"/>
    <mergeCell ref="D1:E1"/>
    <mergeCell ref="D2:E2"/>
    <mergeCell ref="A24:A31"/>
    <mergeCell ref="B11:B18"/>
    <mergeCell ref="A5:M5"/>
    <mergeCell ref="A3:M3"/>
    <mergeCell ref="I1:M1"/>
    <mergeCell ref="I2:M2"/>
    <mergeCell ref="A19:A23"/>
    <mergeCell ref="A4:C4"/>
    <mergeCell ref="B6:B8"/>
    <mergeCell ref="A6:A18"/>
    <mergeCell ref="B19:B20"/>
    <mergeCell ref="G9:G10"/>
    <mergeCell ref="B9:B10"/>
    <mergeCell ref="B27:B28"/>
    <mergeCell ref="B32:B33"/>
    <mergeCell ref="A32:A33"/>
  </mergeCells>
  <pageMargins left="0.11811023622047245" right="0.11811023622047245" top="0.15748031496062992" bottom="0.15748031496062992" header="0.31496062992125984" footer="0.31496062992125984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7"/>
  <sheetViews>
    <sheetView zoomScale="80" zoomScaleNormal="80" workbookViewId="0">
      <selection activeCell="H12" sqref="H12"/>
    </sheetView>
  </sheetViews>
  <sheetFormatPr defaultRowHeight="14.25" x14ac:dyDescent="0.2"/>
  <cols>
    <col min="1" max="1" width="27.5" customWidth="1"/>
    <col min="2" max="2" width="33.75" style="108" customWidth="1"/>
    <col min="3" max="3" width="11.75" customWidth="1"/>
    <col min="4" max="4" width="18" customWidth="1"/>
    <col min="5" max="5" width="13.125" customWidth="1"/>
    <col min="8" max="8" width="11.125" customWidth="1"/>
    <col min="10" max="10" width="12" customWidth="1"/>
  </cols>
  <sheetData>
    <row r="1" spans="1:13" ht="15" thickBot="1" x14ac:dyDescent="0.25">
      <c r="A1" s="100"/>
      <c r="B1" s="107"/>
      <c r="C1" s="100"/>
      <c r="D1" s="100"/>
      <c r="E1" s="100"/>
      <c r="F1" s="100"/>
      <c r="G1" s="100"/>
      <c r="H1" s="100"/>
      <c r="I1" s="100"/>
      <c r="J1" s="100"/>
    </row>
    <row r="2" spans="1:13" s="50" customFormat="1" ht="66.599999999999994" customHeight="1" x14ac:dyDescent="0.2">
      <c r="A2" s="56" t="s">
        <v>2</v>
      </c>
      <c r="B2" s="57" t="s">
        <v>3</v>
      </c>
      <c r="C2" s="57" t="s">
        <v>4</v>
      </c>
      <c r="D2" s="58" t="s">
        <v>5</v>
      </c>
      <c r="E2" s="102" t="s">
        <v>6</v>
      </c>
      <c r="F2" s="61" t="s">
        <v>51</v>
      </c>
      <c r="G2" s="59" t="s">
        <v>53</v>
      </c>
      <c r="H2" s="62" t="s">
        <v>52</v>
      </c>
      <c r="I2" s="106" t="s">
        <v>45</v>
      </c>
      <c r="J2" s="60" t="s">
        <v>42</v>
      </c>
    </row>
    <row r="3" spans="1:13" s="281" customFormat="1" ht="73.5" customHeight="1" x14ac:dyDescent="0.2">
      <c r="A3" s="294" t="s">
        <v>237</v>
      </c>
      <c r="B3" s="7" t="s">
        <v>228</v>
      </c>
      <c r="C3" s="7" t="s">
        <v>230</v>
      </c>
      <c r="D3" s="7" t="s">
        <v>229</v>
      </c>
      <c r="E3" s="295">
        <v>1930</v>
      </c>
      <c r="F3" s="52">
        <v>250</v>
      </c>
      <c r="G3" s="46">
        <v>250</v>
      </c>
      <c r="H3" s="53">
        <v>350</v>
      </c>
      <c r="I3" s="36"/>
      <c r="J3" s="37">
        <f>IF(SUM(I12)&lt;100,G3*I3,I3*F3)</f>
        <v>0</v>
      </c>
      <c r="K3" s="122"/>
      <c r="L3" s="122"/>
    </row>
    <row r="4" spans="1:13" s="173" customFormat="1" ht="40.15" customHeight="1" x14ac:dyDescent="0.2">
      <c r="A4" s="177" t="s">
        <v>126</v>
      </c>
      <c r="B4" s="7" t="s">
        <v>107</v>
      </c>
      <c r="C4" s="7" t="s">
        <v>16</v>
      </c>
      <c r="D4" s="6" t="s">
        <v>17</v>
      </c>
      <c r="E4" s="19" t="s">
        <v>127</v>
      </c>
      <c r="F4" s="52">
        <v>47</v>
      </c>
      <c r="G4" s="46">
        <v>5780</v>
      </c>
      <c r="H4" s="53">
        <v>84</v>
      </c>
      <c r="I4" s="36"/>
      <c r="J4" s="37">
        <f>IF(SUM(I13)&lt;100,G4*I4,I4*F4)</f>
        <v>0</v>
      </c>
      <c r="K4" s="122"/>
      <c r="L4" s="122"/>
      <c r="M4" s="178"/>
    </row>
    <row r="5" spans="1:13" s="10" customFormat="1" ht="49.15" customHeight="1" x14ac:dyDescent="0.2">
      <c r="A5" s="101" t="s">
        <v>139</v>
      </c>
      <c r="B5" s="9" t="s">
        <v>108</v>
      </c>
      <c r="C5" s="9" t="s">
        <v>236</v>
      </c>
      <c r="D5" s="9" t="s">
        <v>15</v>
      </c>
      <c r="E5" s="19">
        <v>1550</v>
      </c>
      <c r="F5" s="52">
        <v>39</v>
      </c>
      <c r="G5" s="46">
        <v>46</v>
      </c>
      <c r="H5" s="53">
        <v>70</v>
      </c>
      <c r="I5" s="36"/>
      <c r="J5" s="37">
        <f>IF(SUM(I14)&lt;100,G5*I5,I5*F5)</f>
        <v>0</v>
      </c>
      <c r="K5" s="122"/>
      <c r="L5" s="122"/>
      <c r="M5" s="432"/>
    </row>
    <row r="6" spans="1:13" s="10" customFormat="1" ht="49.15" customHeight="1" x14ac:dyDescent="0.2">
      <c r="A6" s="101" t="s">
        <v>338</v>
      </c>
      <c r="B6" s="9" t="s">
        <v>335</v>
      </c>
      <c r="C6" s="9" t="s">
        <v>336</v>
      </c>
      <c r="D6" s="6" t="s">
        <v>17</v>
      </c>
      <c r="E6" s="19">
        <v>1550</v>
      </c>
      <c r="F6" s="52">
        <v>40</v>
      </c>
      <c r="G6" s="46">
        <v>47</v>
      </c>
      <c r="H6" s="53">
        <v>70</v>
      </c>
      <c r="I6" s="36"/>
      <c r="J6" s="37">
        <f>IF(SUM(I15)&lt;100,G6*I6,I6*F6)</f>
        <v>0</v>
      </c>
      <c r="K6" s="122"/>
      <c r="L6" s="122"/>
      <c r="M6" s="432"/>
    </row>
    <row r="7" spans="1:13" s="10" customFormat="1" ht="49.15" customHeight="1" x14ac:dyDescent="0.2">
      <c r="A7" s="101" t="s">
        <v>233</v>
      </c>
      <c r="B7" s="9" t="s">
        <v>110</v>
      </c>
      <c r="C7" s="9" t="s">
        <v>238</v>
      </c>
      <c r="D7" s="9" t="s">
        <v>15</v>
      </c>
      <c r="E7" s="19">
        <v>1200</v>
      </c>
      <c r="F7" s="52">
        <v>40</v>
      </c>
      <c r="G7" s="46">
        <v>47</v>
      </c>
      <c r="H7" s="53">
        <v>70</v>
      </c>
      <c r="I7" s="36"/>
      <c r="J7" s="37">
        <f>IF(SUM(I18)&lt;100,G7*I7,I7*F7)</f>
        <v>0</v>
      </c>
      <c r="K7" s="122"/>
      <c r="L7" s="122"/>
      <c r="M7" s="281"/>
    </row>
    <row r="8" spans="1:13" s="10" customFormat="1" ht="55.15" customHeight="1" x14ac:dyDescent="0.2">
      <c r="A8" s="16" t="s">
        <v>137</v>
      </c>
      <c r="B8" s="9" t="s">
        <v>111</v>
      </c>
      <c r="C8" s="8" t="s">
        <v>234</v>
      </c>
      <c r="D8" s="9" t="s">
        <v>15</v>
      </c>
      <c r="E8" s="25" t="s">
        <v>235</v>
      </c>
      <c r="F8" s="52">
        <v>40</v>
      </c>
      <c r="G8" s="46">
        <v>47</v>
      </c>
      <c r="H8" s="53">
        <v>70</v>
      </c>
      <c r="I8" s="36"/>
      <c r="J8" s="37">
        <f>IF(SUM(I14)&lt;100,G8*I8,I8*F8)</f>
        <v>0</v>
      </c>
      <c r="K8" s="122"/>
      <c r="L8" s="122"/>
      <c r="M8" s="281"/>
    </row>
    <row r="9" spans="1:13" s="10" customFormat="1" ht="55.15" customHeight="1" x14ac:dyDescent="0.2">
      <c r="A9" s="101" t="s">
        <v>131</v>
      </c>
      <c r="B9" s="9" t="s">
        <v>23</v>
      </c>
      <c r="C9" s="9" t="s">
        <v>232</v>
      </c>
      <c r="D9" s="9" t="s">
        <v>15</v>
      </c>
      <c r="E9" s="25" t="s">
        <v>231</v>
      </c>
      <c r="F9" s="52">
        <v>47</v>
      </c>
      <c r="G9" s="46">
        <v>54</v>
      </c>
      <c r="H9" s="53">
        <v>80</v>
      </c>
      <c r="I9" s="36"/>
      <c r="J9" s="37">
        <f>IF(SUM(I16)&lt;100,G9*I9,I9*F9)</f>
        <v>0</v>
      </c>
      <c r="K9" s="122"/>
      <c r="L9" s="122"/>
      <c r="M9" s="281"/>
    </row>
    <row r="10" spans="1:13" s="10" customFormat="1" ht="49.15" customHeight="1" thickBot="1" x14ac:dyDescent="0.25">
      <c r="A10" s="101" t="s">
        <v>326</v>
      </c>
      <c r="B10" s="9" t="s">
        <v>48</v>
      </c>
      <c r="C10" s="9" t="s">
        <v>308</v>
      </c>
      <c r="D10" s="9" t="s">
        <v>15</v>
      </c>
      <c r="E10" s="19" t="s">
        <v>339</v>
      </c>
      <c r="F10" s="52">
        <v>38</v>
      </c>
      <c r="G10" s="46">
        <v>45</v>
      </c>
      <c r="H10" s="53">
        <v>70</v>
      </c>
      <c r="I10" s="36"/>
      <c r="J10" s="37"/>
      <c r="K10" s="122"/>
      <c r="L10" s="122"/>
      <c r="M10" s="432"/>
    </row>
    <row r="11" spans="1:13" s="10" customFormat="1" ht="45" customHeight="1" thickBot="1" x14ac:dyDescent="0.25">
      <c r="A11" s="103" t="s">
        <v>87</v>
      </c>
      <c r="B11" s="13" t="s">
        <v>59</v>
      </c>
      <c r="C11" s="13" t="s">
        <v>54</v>
      </c>
      <c r="D11" s="13" t="s">
        <v>60</v>
      </c>
      <c r="E11" s="104">
        <v>1400</v>
      </c>
      <c r="F11" s="54">
        <v>46</v>
      </c>
      <c r="G11" s="47">
        <v>56</v>
      </c>
      <c r="H11" s="55">
        <v>80</v>
      </c>
      <c r="I11" s="105"/>
      <c r="J11" s="37">
        <f t="shared" ref="J11" si="0">IF(SUM(I23)&lt;100,G11*I11,I11*F11)</f>
        <v>0</v>
      </c>
      <c r="K11" s="122"/>
      <c r="L11" s="122"/>
      <c r="M11" s="178"/>
    </row>
    <row r="12" spans="1:13" x14ac:dyDescent="0.2">
      <c r="A12" s="100"/>
      <c r="B12" s="107"/>
      <c r="C12" s="100"/>
      <c r="D12" s="100"/>
      <c r="E12" s="100"/>
      <c r="F12" s="179"/>
      <c r="G12" s="179"/>
      <c r="H12" s="179"/>
      <c r="I12" s="100">
        <f>SUM(I4:I11)</f>
        <v>0</v>
      </c>
      <c r="J12" s="180">
        <f>SUM(J4:J11)</f>
        <v>0</v>
      </c>
      <c r="K12" s="122"/>
      <c r="L12" s="122"/>
      <c r="M12" s="122"/>
    </row>
    <row r="17" spans="4:6" x14ac:dyDescent="0.2">
      <c r="D17" s="439"/>
      <c r="E17" s="439"/>
      <c r="F17" s="43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7713-C1A2-468A-8BDC-C27D2BD83747}">
  <dimension ref="A1:O59"/>
  <sheetViews>
    <sheetView zoomScale="120" zoomScaleNormal="120" workbookViewId="0">
      <selection activeCell="E45" sqref="E45"/>
    </sheetView>
  </sheetViews>
  <sheetFormatPr defaultRowHeight="14.25" x14ac:dyDescent="0.2"/>
  <cols>
    <col min="1" max="1" width="9" style="181"/>
    <col min="2" max="2" width="3.25" style="108" customWidth="1"/>
    <col min="3" max="3" width="35.625" customWidth="1"/>
    <col min="4" max="4" width="39.375" customWidth="1"/>
    <col min="5" max="5" width="15.5" customWidth="1"/>
    <col min="6" max="6" width="14.625" customWidth="1"/>
  </cols>
  <sheetData>
    <row r="1" spans="2:15" ht="13.5" customHeight="1" thickBot="1" x14ac:dyDescent="0.25"/>
    <row r="2" spans="2:15" s="181" customFormat="1" ht="30" customHeight="1" x14ac:dyDescent="0.2">
      <c r="B2" s="613" t="s">
        <v>128</v>
      </c>
      <c r="C2" s="614"/>
      <c r="D2" s="615"/>
      <c r="E2" s="208"/>
      <c r="F2" s="209" t="s">
        <v>140</v>
      </c>
      <c r="N2" s="5"/>
      <c r="O2" s="5"/>
    </row>
    <row r="3" spans="2:15" s="181" customFormat="1" ht="30" customHeight="1" x14ac:dyDescent="0.2">
      <c r="B3" s="616" t="s">
        <v>130</v>
      </c>
      <c r="C3" s="617"/>
      <c r="D3" s="210"/>
      <c r="E3" s="211"/>
      <c r="F3" s="212" t="s">
        <v>356</v>
      </c>
      <c r="N3" s="5"/>
      <c r="O3" s="5"/>
    </row>
    <row r="4" spans="2:15" s="181" customFormat="1" ht="17.25" customHeight="1" x14ac:dyDescent="0.2">
      <c r="B4" s="222"/>
      <c r="C4" s="226" t="s">
        <v>141</v>
      </c>
      <c r="D4" s="223" t="s">
        <v>142</v>
      </c>
      <c r="E4" s="224" t="s">
        <v>143</v>
      </c>
      <c r="F4" s="225" t="s">
        <v>144</v>
      </c>
      <c r="N4" s="5"/>
      <c r="O4" s="5"/>
    </row>
    <row r="5" spans="2:15" ht="30" customHeight="1" x14ac:dyDescent="0.2">
      <c r="B5" s="215">
        <v>1</v>
      </c>
      <c r="C5" s="213" t="s">
        <v>129</v>
      </c>
      <c r="D5" s="185" t="s">
        <v>122</v>
      </c>
      <c r="E5" s="186" t="s">
        <v>17</v>
      </c>
      <c r="F5" s="191">
        <v>83</v>
      </c>
      <c r="G5" s="181"/>
      <c r="H5" s="181"/>
      <c r="I5" s="181"/>
      <c r="J5" s="181"/>
      <c r="K5" s="181"/>
      <c r="L5" s="181"/>
      <c r="M5" s="181"/>
    </row>
    <row r="6" spans="2:15" ht="30" customHeight="1" x14ac:dyDescent="0.2">
      <c r="B6" s="215">
        <v>2</v>
      </c>
      <c r="C6" s="416" t="s">
        <v>322</v>
      </c>
      <c r="D6" s="185" t="s">
        <v>218</v>
      </c>
      <c r="E6" s="417" t="s">
        <v>224</v>
      </c>
      <c r="F6" s="187">
        <v>85.5</v>
      </c>
    </row>
    <row r="7" spans="2:15" ht="30" customHeight="1" x14ac:dyDescent="0.2">
      <c r="B7" s="215">
        <v>3</v>
      </c>
      <c r="C7" s="416" t="s">
        <v>323</v>
      </c>
      <c r="D7" s="185" t="s">
        <v>90</v>
      </c>
      <c r="E7" s="186" t="s">
        <v>15</v>
      </c>
      <c r="F7" s="187">
        <v>84</v>
      </c>
    </row>
    <row r="8" spans="2:15" ht="30" customHeight="1" x14ac:dyDescent="0.2">
      <c r="B8" s="215">
        <v>4</v>
      </c>
      <c r="C8" s="418" t="s">
        <v>324</v>
      </c>
      <c r="D8" s="185" t="s">
        <v>239</v>
      </c>
      <c r="E8" s="188" t="s">
        <v>15</v>
      </c>
      <c r="F8" s="189">
        <v>85</v>
      </c>
    </row>
    <row r="9" spans="2:15" ht="30" customHeight="1" x14ac:dyDescent="0.2">
      <c r="B9" s="215">
        <v>5</v>
      </c>
      <c r="C9" s="416" t="s">
        <v>86</v>
      </c>
      <c r="D9" s="185" t="s">
        <v>82</v>
      </c>
      <c r="E9" s="188" t="s">
        <v>15</v>
      </c>
      <c r="F9" s="190">
        <v>84.25</v>
      </c>
    </row>
    <row r="10" spans="2:15" ht="30" customHeight="1" x14ac:dyDescent="0.2">
      <c r="B10" s="215">
        <v>6</v>
      </c>
      <c r="C10" s="416" t="s">
        <v>325</v>
      </c>
      <c r="D10" s="193" t="s">
        <v>102</v>
      </c>
      <c r="E10" s="195" t="s">
        <v>11</v>
      </c>
      <c r="F10" s="187">
        <v>84</v>
      </c>
    </row>
    <row r="11" spans="2:15" ht="30" customHeight="1" x14ac:dyDescent="0.2">
      <c r="B11" s="215">
        <v>7</v>
      </c>
      <c r="C11" s="416" t="s">
        <v>137</v>
      </c>
      <c r="D11" s="193" t="s">
        <v>318</v>
      </c>
      <c r="E11" s="199" t="s">
        <v>15</v>
      </c>
      <c r="F11" s="187">
        <v>86.5</v>
      </c>
    </row>
    <row r="12" spans="2:15" ht="30" customHeight="1" x14ac:dyDescent="0.2">
      <c r="B12" s="215">
        <v>8</v>
      </c>
      <c r="C12" s="416" t="s">
        <v>192</v>
      </c>
      <c r="D12" s="193" t="s">
        <v>150</v>
      </c>
      <c r="E12" s="186" t="s">
        <v>15</v>
      </c>
      <c r="F12" s="191">
        <v>87.5</v>
      </c>
    </row>
    <row r="13" spans="2:15" ht="30" customHeight="1" x14ac:dyDescent="0.2">
      <c r="B13" s="215">
        <v>9</v>
      </c>
      <c r="C13" s="416" t="s">
        <v>326</v>
      </c>
      <c r="D13" s="185" t="s">
        <v>48</v>
      </c>
      <c r="E13" s="188" t="s">
        <v>15</v>
      </c>
      <c r="F13" s="191">
        <v>84.75</v>
      </c>
      <c r="M13" s="256"/>
      <c r="N13" s="256"/>
      <c r="O13" s="256"/>
    </row>
    <row r="14" spans="2:15" ht="30" customHeight="1" thickBot="1" x14ac:dyDescent="0.25">
      <c r="B14" s="216">
        <v>10</v>
      </c>
      <c r="C14" s="214" t="s">
        <v>87</v>
      </c>
      <c r="D14" s="419" t="s">
        <v>59</v>
      </c>
      <c r="E14" s="358" t="s">
        <v>145</v>
      </c>
      <c r="F14" s="192">
        <v>87.5</v>
      </c>
    </row>
    <row r="15" spans="2:15" s="181" customFormat="1" ht="30" customHeight="1" thickBot="1" x14ac:dyDescent="0.25">
      <c r="B15" s="108"/>
      <c r="C15" s="202"/>
      <c r="D15" s="202"/>
      <c r="E15" s="203"/>
      <c r="F15" s="204"/>
    </row>
    <row r="16" spans="2:15" ht="30" customHeight="1" x14ac:dyDescent="0.2">
      <c r="B16" s="620" t="s">
        <v>132</v>
      </c>
      <c r="C16" s="621"/>
      <c r="D16" s="622"/>
      <c r="E16" s="154"/>
      <c r="F16" s="220" t="s">
        <v>140</v>
      </c>
    </row>
    <row r="17" spans="2:15" s="181" customFormat="1" ht="30" customHeight="1" x14ac:dyDescent="0.2">
      <c r="B17" s="618" t="s">
        <v>134</v>
      </c>
      <c r="C17" s="619"/>
      <c r="D17" s="200"/>
      <c r="E17" s="201"/>
      <c r="F17" s="212" t="s">
        <v>357</v>
      </c>
      <c r="L17" s="5"/>
    </row>
    <row r="18" spans="2:15" s="181" customFormat="1" ht="17.25" customHeight="1" x14ac:dyDescent="0.2">
      <c r="B18" s="222"/>
      <c r="C18" s="226" t="s">
        <v>141</v>
      </c>
      <c r="D18" s="223" t="s">
        <v>142</v>
      </c>
      <c r="E18" s="224" t="s">
        <v>143</v>
      </c>
      <c r="F18" s="225" t="s">
        <v>144</v>
      </c>
      <c r="N18" s="5"/>
      <c r="O18" s="5"/>
    </row>
    <row r="19" spans="2:15" ht="30" customHeight="1" x14ac:dyDescent="0.2">
      <c r="B19" s="215">
        <v>1</v>
      </c>
      <c r="C19" s="213" t="s">
        <v>129</v>
      </c>
      <c r="D19" s="185" t="s">
        <v>122</v>
      </c>
      <c r="E19" s="186" t="s">
        <v>17</v>
      </c>
      <c r="F19" s="191">
        <v>83</v>
      </c>
    </row>
    <row r="20" spans="2:15" ht="30" customHeight="1" x14ac:dyDescent="0.2">
      <c r="B20" s="215">
        <v>2</v>
      </c>
      <c r="C20" s="416" t="s">
        <v>322</v>
      </c>
      <c r="D20" s="185" t="s">
        <v>218</v>
      </c>
      <c r="E20" s="417" t="s">
        <v>224</v>
      </c>
      <c r="F20" s="187">
        <v>85.5</v>
      </c>
    </row>
    <row r="21" spans="2:15" ht="30" customHeight="1" x14ac:dyDescent="0.2">
      <c r="B21" s="215">
        <v>3</v>
      </c>
      <c r="C21" s="416" t="s">
        <v>323</v>
      </c>
      <c r="D21" s="185" t="s">
        <v>90</v>
      </c>
      <c r="E21" s="186" t="s">
        <v>15</v>
      </c>
      <c r="F21" s="187">
        <v>84</v>
      </c>
    </row>
    <row r="22" spans="2:15" ht="30" customHeight="1" x14ac:dyDescent="0.2">
      <c r="B22" s="215">
        <v>4</v>
      </c>
      <c r="C22" s="418" t="s">
        <v>324</v>
      </c>
      <c r="D22" s="185" t="s">
        <v>239</v>
      </c>
      <c r="E22" s="188" t="s">
        <v>15</v>
      </c>
      <c r="F22" s="189">
        <v>85</v>
      </c>
    </row>
    <row r="23" spans="2:15" ht="30" customHeight="1" x14ac:dyDescent="0.2">
      <c r="B23" s="215">
        <v>5</v>
      </c>
      <c r="C23" s="416" t="s">
        <v>86</v>
      </c>
      <c r="D23" s="185" t="s">
        <v>82</v>
      </c>
      <c r="E23" s="188" t="s">
        <v>15</v>
      </c>
      <c r="F23" s="190">
        <v>84.25</v>
      </c>
    </row>
    <row r="24" spans="2:15" ht="30" customHeight="1" x14ac:dyDescent="0.2">
      <c r="B24" s="215">
        <v>6</v>
      </c>
      <c r="C24" s="416" t="s">
        <v>325</v>
      </c>
      <c r="D24" s="193" t="s">
        <v>102</v>
      </c>
      <c r="E24" s="195" t="s">
        <v>11</v>
      </c>
      <c r="F24" s="187">
        <v>84</v>
      </c>
    </row>
    <row r="25" spans="2:15" ht="30" customHeight="1" x14ac:dyDescent="0.2">
      <c r="B25" s="215">
        <v>7</v>
      </c>
      <c r="C25" s="416" t="s">
        <v>137</v>
      </c>
      <c r="D25" s="193" t="s">
        <v>318</v>
      </c>
      <c r="E25" s="199" t="s">
        <v>15</v>
      </c>
      <c r="F25" s="187">
        <v>86.5</v>
      </c>
    </row>
    <row r="26" spans="2:15" ht="30" customHeight="1" x14ac:dyDescent="0.2">
      <c r="B26" s="215">
        <v>8</v>
      </c>
      <c r="C26" s="416" t="s">
        <v>192</v>
      </c>
      <c r="D26" s="193" t="s">
        <v>150</v>
      </c>
      <c r="E26" s="186" t="s">
        <v>15</v>
      </c>
      <c r="F26" s="191">
        <v>87.5</v>
      </c>
    </row>
    <row r="27" spans="2:15" ht="30" customHeight="1" x14ac:dyDescent="0.2">
      <c r="B27" s="215">
        <v>9</v>
      </c>
      <c r="C27" s="416" t="s">
        <v>326</v>
      </c>
      <c r="D27" s="185" t="s">
        <v>48</v>
      </c>
      <c r="E27" s="188" t="s">
        <v>15</v>
      </c>
      <c r="F27" s="191">
        <v>84.75</v>
      </c>
    </row>
    <row r="28" spans="2:15" ht="30" customHeight="1" thickBot="1" x14ac:dyDescent="0.25">
      <c r="B28" s="216">
        <v>10</v>
      </c>
      <c r="C28" s="214" t="s">
        <v>87</v>
      </c>
      <c r="D28" s="419" t="s">
        <v>59</v>
      </c>
      <c r="E28" s="358" t="s">
        <v>145</v>
      </c>
      <c r="F28" s="192">
        <v>87.5</v>
      </c>
    </row>
    <row r="29" spans="2:15" ht="30" customHeight="1" x14ac:dyDescent="0.2">
      <c r="B29" s="420">
        <v>11</v>
      </c>
      <c r="C29" s="421" t="s">
        <v>327</v>
      </c>
      <c r="D29" s="182" t="s">
        <v>107</v>
      </c>
      <c r="E29" s="183" t="s">
        <v>11</v>
      </c>
      <c r="F29" s="422">
        <v>86.25</v>
      </c>
    </row>
    <row r="30" spans="2:15" ht="30" customHeight="1" x14ac:dyDescent="0.2">
      <c r="B30" s="218">
        <v>12</v>
      </c>
      <c r="C30" s="217" t="s">
        <v>136</v>
      </c>
      <c r="D30" s="185" t="s">
        <v>57</v>
      </c>
      <c r="E30" s="186" t="s">
        <v>11</v>
      </c>
      <c r="F30" s="187">
        <v>88.75</v>
      </c>
    </row>
    <row r="31" spans="2:15" ht="30" customHeight="1" x14ac:dyDescent="0.2">
      <c r="B31" s="218">
        <v>13</v>
      </c>
      <c r="C31" s="217" t="s">
        <v>328</v>
      </c>
      <c r="D31" s="185" t="s">
        <v>23</v>
      </c>
      <c r="E31" s="188" t="s">
        <v>15</v>
      </c>
      <c r="F31" s="194">
        <v>84.5</v>
      </c>
    </row>
    <row r="32" spans="2:15" ht="30" customHeight="1" x14ac:dyDescent="0.2">
      <c r="B32" s="218">
        <v>14</v>
      </c>
      <c r="C32" s="217" t="s">
        <v>329</v>
      </c>
      <c r="D32" s="185" t="s">
        <v>305</v>
      </c>
      <c r="E32" s="188" t="s">
        <v>15</v>
      </c>
      <c r="F32" s="194">
        <v>84.75</v>
      </c>
    </row>
    <row r="33" spans="2:15" ht="30" customHeight="1" thickBot="1" x14ac:dyDescent="0.25">
      <c r="B33" s="219">
        <v>15</v>
      </c>
      <c r="C33" s="423" t="s">
        <v>330</v>
      </c>
      <c r="D33" s="419" t="s">
        <v>311</v>
      </c>
      <c r="E33" s="358" t="s">
        <v>312</v>
      </c>
      <c r="F33" s="197">
        <v>83.25</v>
      </c>
    </row>
    <row r="34" spans="2:15" s="181" customFormat="1" ht="30" customHeight="1" x14ac:dyDescent="0.2">
      <c r="B34" s="108"/>
      <c r="C34" s="205"/>
      <c r="D34" s="205"/>
      <c r="E34" s="206"/>
      <c r="F34" s="207"/>
    </row>
    <row r="35" spans="2:15" ht="30" customHeight="1" x14ac:dyDescent="0.2">
      <c r="B35" s="623" t="s">
        <v>133</v>
      </c>
      <c r="C35" s="621"/>
      <c r="D35" s="622"/>
      <c r="E35" s="48"/>
      <c r="F35" s="221" t="s">
        <v>140</v>
      </c>
    </row>
    <row r="36" spans="2:15" s="181" customFormat="1" ht="30" customHeight="1" x14ac:dyDescent="0.2">
      <c r="B36" s="618" t="s">
        <v>135</v>
      </c>
      <c r="C36" s="619"/>
      <c r="D36" s="200"/>
      <c r="E36" s="201"/>
      <c r="F36" s="212" t="s">
        <v>358</v>
      </c>
      <c r="N36" s="5"/>
      <c r="O36" s="5"/>
    </row>
    <row r="37" spans="2:15" s="181" customFormat="1" ht="17.25" customHeight="1" x14ac:dyDescent="0.2">
      <c r="B37" s="222"/>
      <c r="C37" s="226" t="s">
        <v>141</v>
      </c>
      <c r="D37" s="223" t="s">
        <v>142</v>
      </c>
      <c r="E37" s="224" t="s">
        <v>143</v>
      </c>
      <c r="F37" s="225" t="s">
        <v>144</v>
      </c>
      <c r="N37" s="5"/>
      <c r="O37" s="5"/>
    </row>
    <row r="38" spans="2:15" ht="30" customHeight="1" x14ac:dyDescent="0.2">
      <c r="B38" s="215">
        <v>1</v>
      </c>
      <c r="C38" s="213" t="s">
        <v>129</v>
      </c>
      <c r="D38" s="185" t="s">
        <v>122</v>
      </c>
      <c r="E38" s="186" t="s">
        <v>17</v>
      </c>
      <c r="F38" s="191">
        <v>83</v>
      </c>
    </row>
    <row r="39" spans="2:15" ht="30" customHeight="1" x14ac:dyDescent="0.2">
      <c r="B39" s="215">
        <v>2</v>
      </c>
      <c r="C39" s="416" t="s">
        <v>322</v>
      </c>
      <c r="D39" s="185" t="s">
        <v>218</v>
      </c>
      <c r="E39" s="417" t="s">
        <v>224</v>
      </c>
      <c r="F39" s="187">
        <v>85.5</v>
      </c>
    </row>
    <row r="40" spans="2:15" ht="30" customHeight="1" x14ac:dyDescent="0.2">
      <c r="B40" s="215">
        <v>3</v>
      </c>
      <c r="C40" s="416" t="s">
        <v>323</v>
      </c>
      <c r="D40" s="185" t="s">
        <v>90</v>
      </c>
      <c r="E40" s="186" t="s">
        <v>15</v>
      </c>
      <c r="F40" s="187">
        <v>84</v>
      </c>
    </row>
    <row r="41" spans="2:15" ht="30" customHeight="1" x14ac:dyDescent="0.2">
      <c r="B41" s="215">
        <v>4</v>
      </c>
      <c r="C41" s="418" t="s">
        <v>324</v>
      </c>
      <c r="D41" s="185" t="s">
        <v>239</v>
      </c>
      <c r="E41" s="188" t="s">
        <v>15</v>
      </c>
      <c r="F41" s="189">
        <v>85</v>
      </c>
    </row>
    <row r="42" spans="2:15" ht="30" customHeight="1" x14ac:dyDescent="0.2">
      <c r="B42" s="215">
        <v>5</v>
      </c>
      <c r="C42" s="416" t="s">
        <v>86</v>
      </c>
      <c r="D42" s="185" t="s">
        <v>82</v>
      </c>
      <c r="E42" s="188" t="s">
        <v>15</v>
      </c>
      <c r="F42" s="190">
        <v>84.25</v>
      </c>
    </row>
    <row r="43" spans="2:15" ht="30" customHeight="1" x14ac:dyDescent="0.2">
      <c r="B43" s="215">
        <v>6</v>
      </c>
      <c r="C43" s="416" t="s">
        <v>325</v>
      </c>
      <c r="D43" s="193" t="s">
        <v>102</v>
      </c>
      <c r="E43" s="195" t="s">
        <v>11</v>
      </c>
      <c r="F43" s="187">
        <v>84</v>
      </c>
    </row>
    <row r="44" spans="2:15" ht="30" customHeight="1" x14ac:dyDescent="0.2">
      <c r="B44" s="215">
        <v>7</v>
      </c>
      <c r="C44" s="416" t="s">
        <v>137</v>
      </c>
      <c r="D44" s="193" t="s">
        <v>318</v>
      </c>
      <c r="E44" s="199" t="s">
        <v>15</v>
      </c>
      <c r="F44" s="187">
        <v>86.5</v>
      </c>
    </row>
    <row r="45" spans="2:15" ht="30" customHeight="1" x14ac:dyDescent="0.2">
      <c r="B45" s="215">
        <v>8</v>
      </c>
      <c r="C45" s="416" t="s">
        <v>192</v>
      </c>
      <c r="D45" s="193" t="s">
        <v>150</v>
      </c>
      <c r="E45" s="186" t="s">
        <v>15</v>
      </c>
      <c r="F45" s="191">
        <v>87.5</v>
      </c>
    </row>
    <row r="46" spans="2:15" ht="30" customHeight="1" x14ac:dyDescent="0.2">
      <c r="B46" s="215">
        <v>9</v>
      </c>
      <c r="C46" s="416" t="s">
        <v>326</v>
      </c>
      <c r="D46" s="185" t="s">
        <v>48</v>
      </c>
      <c r="E46" s="188" t="s">
        <v>15</v>
      </c>
      <c r="F46" s="191">
        <v>84.75</v>
      </c>
    </row>
    <row r="47" spans="2:15" ht="30" customHeight="1" thickBot="1" x14ac:dyDescent="0.25">
      <c r="B47" s="216">
        <v>10</v>
      </c>
      <c r="C47" s="214" t="s">
        <v>87</v>
      </c>
      <c r="D47" s="419" t="s">
        <v>59</v>
      </c>
      <c r="E47" s="358" t="s">
        <v>145</v>
      </c>
      <c r="F47" s="192">
        <v>87.5</v>
      </c>
    </row>
    <row r="48" spans="2:15" ht="30" customHeight="1" x14ac:dyDescent="0.2">
      <c r="B48" s="420">
        <v>11</v>
      </c>
      <c r="C48" s="421" t="s">
        <v>327</v>
      </c>
      <c r="D48" s="182" t="s">
        <v>107</v>
      </c>
      <c r="E48" s="183" t="s">
        <v>11</v>
      </c>
      <c r="F48" s="422">
        <v>86.25</v>
      </c>
    </row>
    <row r="49" spans="2:11" ht="30" customHeight="1" x14ac:dyDescent="0.2">
      <c r="B49" s="218">
        <v>12</v>
      </c>
      <c r="C49" s="217" t="s">
        <v>136</v>
      </c>
      <c r="D49" s="185" t="s">
        <v>57</v>
      </c>
      <c r="E49" s="186" t="s">
        <v>11</v>
      </c>
      <c r="F49" s="187">
        <v>88.75</v>
      </c>
    </row>
    <row r="50" spans="2:11" ht="30" customHeight="1" x14ac:dyDescent="0.2">
      <c r="B50" s="218">
        <v>13</v>
      </c>
      <c r="C50" s="217" t="s">
        <v>328</v>
      </c>
      <c r="D50" s="185" t="s">
        <v>23</v>
      </c>
      <c r="E50" s="188" t="s">
        <v>15</v>
      </c>
      <c r="F50" s="194">
        <v>84.5</v>
      </c>
    </row>
    <row r="51" spans="2:11" ht="30" customHeight="1" x14ac:dyDescent="0.2">
      <c r="B51" s="218">
        <v>14</v>
      </c>
      <c r="C51" s="217" t="s">
        <v>329</v>
      </c>
      <c r="D51" s="185" t="s">
        <v>305</v>
      </c>
      <c r="E51" s="188" t="s">
        <v>15</v>
      </c>
      <c r="F51" s="194">
        <v>84.75</v>
      </c>
    </row>
    <row r="52" spans="2:11" ht="30" customHeight="1" thickBot="1" x14ac:dyDescent="0.25">
      <c r="B52" s="219">
        <v>15</v>
      </c>
      <c r="C52" s="423" t="s">
        <v>330</v>
      </c>
      <c r="D52" s="419" t="s">
        <v>311</v>
      </c>
      <c r="E52" s="358" t="s">
        <v>312</v>
      </c>
      <c r="F52" s="197">
        <v>83.25</v>
      </c>
      <c r="I52" s="256"/>
      <c r="J52" s="256"/>
      <c r="K52" s="256"/>
    </row>
    <row r="53" spans="2:11" ht="30" customHeight="1" x14ac:dyDescent="0.2">
      <c r="B53" s="424">
        <v>16</v>
      </c>
      <c r="C53" s="425" t="s">
        <v>138</v>
      </c>
      <c r="D53" s="198" t="s">
        <v>89</v>
      </c>
      <c r="E53" s="183" t="s">
        <v>17</v>
      </c>
      <c r="F53" s="184">
        <v>83.75</v>
      </c>
    </row>
    <row r="54" spans="2:11" ht="30" customHeight="1" x14ac:dyDescent="0.2">
      <c r="B54" s="426">
        <v>17</v>
      </c>
      <c r="C54" s="427" t="s">
        <v>139</v>
      </c>
      <c r="D54" s="193" t="s">
        <v>108</v>
      </c>
      <c r="E54" s="199" t="s">
        <v>15</v>
      </c>
      <c r="F54" s="194">
        <v>85</v>
      </c>
    </row>
    <row r="55" spans="2:11" ht="30" customHeight="1" x14ac:dyDescent="0.2">
      <c r="B55" s="426">
        <v>18</v>
      </c>
      <c r="C55" s="428" t="s">
        <v>233</v>
      </c>
      <c r="D55" s="185" t="s">
        <v>110</v>
      </c>
      <c r="E55" s="188" t="s">
        <v>15</v>
      </c>
      <c r="F55" s="194">
        <v>86</v>
      </c>
    </row>
    <row r="56" spans="2:11" ht="30" customHeight="1" x14ac:dyDescent="0.2">
      <c r="B56" s="426">
        <v>19</v>
      </c>
      <c r="C56" s="428" t="s">
        <v>332</v>
      </c>
      <c r="D56" s="193" t="s">
        <v>219</v>
      </c>
      <c r="E56" s="431" t="s">
        <v>223</v>
      </c>
      <c r="F56" s="194">
        <v>85.25</v>
      </c>
    </row>
    <row r="57" spans="2:11" ht="30" customHeight="1" thickBot="1" x14ac:dyDescent="0.25">
      <c r="B57" s="429">
        <v>20</v>
      </c>
      <c r="C57" s="430" t="s">
        <v>131</v>
      </c>
      <c r="D57" s="419" t="s">
        <v>23</v>
      </c>
      <c r="E57" s="358" t="s">
        <v>15</v>
      </c>
      <c r="F57" s="197">
        <v>87.75</v>
      </c>
    </row>
    <row r="58" spans="2:11" ht="30" customHeight="1" x14ac:dyDescent="0.2"/>
    <row r="59" spans="2:11" ht="30" customHeight="1" x14ac:dyDescent="0.2"/>
  </sheetData>
  <mergeCells count="6">
    <mergeCell ref="B2:D2"/>
    <mergeCell ref="B3:C3"/>
    <mergeCell ref="B17:C17"/>
    <mergeCell ref="B36:C36"/>
    <mergeCell ref="B16:D16"/>
    <mergeCell ref="B35:D3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H51"/>
  <sheetViews>
    <sheetView zoomScaleNormal="100" workbookViewId="0">
      <selection activeCell="C8" sqref="C8"/>
    </sheetView>
  </sheetViews>
  <sheetFormatPr defaultColWidth="8.75" defaultRowHeight="15" x14ac:dyDescent="0.25"/>
  <cols>
    <col min="1" max="1" width="4" style="75" customWidth="1"/>
    <col min="2" max="2" width="45.25" style="87" customWidth="1"/>
    <col min="3" max="3" width="61.125" style="239" customWidth="1"/>
    <col min="4" max="4" width="14.25" style="71" customWidth="1"/>
    <col min="5" max="5" width="15.375" style="68" customWidth="1"/>
    <col min="6" max="6" width="8.75" style="72"/>
    <col min="7" max="7" width="8.75" style="73"/>
    <col min="8" max="16384" width="8.75" style="68"/>
  </cols>
  <sheetData>
    <row r="1" spans="1:7" s="78" customFormat="1" ht="34.9" customHeight="1" x14ac:dyDescent="0.25">
      <c r="A1" s="76"/>
      <c r="B1" s="251" t="s">
        <v>62</v>
      </c>
      <c r="C1" s="236"/>
      <c r="D1" s="77" t="s">
        <v>78</v>
      </c>
      <c r="F1" s="99" t="s">
        <v>45</v>
      </c>
      <c r="G1" s="99" t="s">
        <v>79</v>
      </c>
    </row>
    <row r="2" spans="1:7" s="74" customFormat="1" ht="79.900000000000006" customHeight="1" x14ac:dyDescent="0.25">
      <c r="A2" s="627"/>
      <c r="B2" s="244" t="s">
        <v>146</v>
      </c>
      <c r="C2" s="88" t="s">
        <v>63</v>
      </c>
      <c r="D2" s="89">
        <v>790</v>
      </c>
      <c r="E2" s="90"/>
      <c r="F2" s="91"/>
      <c r="G2" s="92">
        <f>F2*D2</f>
        <v>0</v>
      </c>
    </row>
    <row r="3" spans="1:7" s="74" customFormat="1" ht="79.900000000000006" customHeight="1" x14ac:dyDescent="0.25">
      <c r="A3" s="627"/>
      <c r="B3" s="244" t="s">
        <v>147</v>
      </c>
      <c r="C3" s="88" t="s">
        <v>63</v>
      </c>
      <c r="D3" s="89">
        <v>790</v>
      </c>
      <c r="E3" s="90"/>
      <c r="F3" s="91"/>
      <c r="G3" s="92">
        <f>F3*D3</f>
        <v>0</v>
      </c>
    </row>
    <row r="4" spans="1:7" s="74" customFormat="1" ht="79.900000000000006" customHeight="1" x14ac:dyDescent="0.25">
      <c r="A4" s="627"/>
      <c r="B4" s="244" t="s">
        <v>198</v>
      </c>
      <c r="C4" s="88" t="s">
        <v>63</v>
      </c>
      <c r="D4" s="89">
        <v>790</v>
      </c>
      <c r="E4" s="90"/>
      <c r="F4" s="91"/>
      <c r="G4" s="92">
        <f>F4*D4</f>
        <v>0</v>
      </c>
    </row>
    <row r="5" spans="1:7" s="69" customFormat="1" ht="79.900000000000006" customHeight="1" x14ac:dyDescent="0.25">
      <c r="A5" s="628"/>
      <c r="B5" s="244" t="s">
        <v>64</v>
      </c>
      <c r="C5" s="88" t="s">
        <v>65</v>
      </c>
      <c r="D5" s="92">
        <v>2090</v>
      </c>
      <c r="E5" s="90"/>
      <c r="F5" s="91"/>
      <c r="G5" s="92">
        <f t="shared" ref="G5:G42" si="0">F5*D5</f>
        <v>0</v>
      </c>
    </row>
    <row r="6" spans="1:7" s="69" customFormat="1" ht="79.900000000000006" customHeight="1" x14ac:dyDescent="0.25">
      <c r="A6" s="628"/>
      <c r="B6" s="244" t="s">
        <v>164</v>
      </c>
      <c r="C6" s="88" t="s">
        <v>163</v>
      </c>
      <c r="D6" s="92">
        <v>2490</v>
      </c>
      <c r="E6" s="90"/>
      <c r="F6" s="91"/>
      <c r="G6" s="92"/>
    </row>
    <row r="7" spans="1:7" s="69" customFormat="1" ht="79.900000000000006" customHeight="1" x14ac:dyDescent="0.25">
      <c r="A7" s="628"/>
      <c r="B7" s="244" t="s">
        <v>169</v>
      </c>
      <c r="C7" s="88" t="s">
        <v>163</v>
      </c>
      <c r="D7" s="92">
        <v>2490</v>
      </c>
      <c r="E7" s="90"/>
      <c r="F7" s="91"/>
      <c r="G7" s="92">
        <f t="shared" ref="G7:G13" si="1">F7*D7</f>
        <v>0</v>
      </c>
    </row>
    <row r="8" spans="1:7" s="69" customFormat="1" ht="79.900000000000006" customHeight="1" x14ac:dyDescent="0.25">
      <c r="A8" s="628"/>
      <c r="B8" s="244" t="s">
        <v>206</v>
      </c>
      <c r="C8" s="88" t="s">
        <v>205</v>
      </c>
      <c r="D8" s="92">
        <v>2490</v>
      </c>
      <c r="E8" s="90"/>
      <c r="F8" s="91"/>
      <c r="G8" s="92">
        <f t="shared" si="1"/>
        <v>0</v>
      </c>
    </row>
    <row r="9" spans="1:7" s="69" customFormat="1" ht="79.900000000000006" customHeight="1" x14ac:dyDescent="0.25">
      <c r="A9" s="628"/>
      <c r="B9" s="244" t="s">
        <v>207</v>
      </c>
      <c r="C9" s="88" t="s">
        <v>205</v>
      </c>
      <c r="D9" s="92">
        <v>2490</v>
      </c>
      <c r="E9" s="90"/>
      <c r="F9" s="91"/>
      <c r="G9" s="92">
        <f t="shared" ref="G9" si="2">F9*D9</f>
        <v>0</v>
      </c>
    </row>
    <row r="10" spans="1:7" s="69" customFormat="1" ht="79.900000000000006" customHeight="1" x14ac:dyDescent="0.25">
      <c r="A10" s="628"/>
      <c r="B10" s="244" t="s">
        <v>204</v>
      </c>
      <c r="C10" s="88" t="s">
        <v>205</v>
      </c>
      <c r="D10" s="92">
        <v>2490</v>
      </c>
      <c r="E10" s="90"/>
      <c r="F10" s="91"/>
      <c r="G10" s="92">
        <f t="shared" si="1"/>
        <v>0</v>
      </c>
    </row>
    <row r="11" spans="1:7" s="69" customFormat="1" ht="79.900000000000006" customHeight="1" x14ac:dyDescent="0.25">
      <c r="A11" s="628"/>
      <c r="B11" s="244" t="s">
        <v>199</v>
      </c>
      <c r="C11" s="88" t="s">
        <v>200</v>
      </c>
      <c r="D11" s="92">
        <v>3900</v>
      </c>
      <c r="E11" s="90"/>
      <c r="F11" s="91"/>
      <c r="G11" s="92">
        <f t="shared" ref="G11:G12" si="3">F11*D11</f>
        <v>0</v>
      </c>
    </row>
    <row r="12" spans="1:7" s="69" customFormat="1" ht="79.900000000000006" customHeight="1" x14ac:dyDescent="0.25">
      <c r="A12" s="628"/>
      <c r="B12" s="244" t="s">
        <v>201</v>
      </c>
      <c r="C12" s="88" t="s">
        <v>200</v>
      </c>
      <c r="D12" s="92">
        <v>3900</v>
      </c>
      <c r="E12" s="90"/>
      <c r="F12" s="91"/>
      <c r="G12" s="92">
        <f t="shared" si="3"/>
        <v>0</v>
      </c>
    </row>
    <row r="13" spans="1:7" s="69" customFormat="1" ht="79.900000000000006" customHeight="1" x14ac:dyDescent="0.25">
      <c r="A13" s="628"/>
      <c r="B13" s="244" t="s">
        <v>202</v>
      </c>
      <c r="C13" s="88" t="s">
        <v>200</v>
      </c>
      <c r="D13" s="92">
        <v>3900</v>
      </c>
      <c r="E13" s="90"/>
      <c r="F13" s="91"/>
      <c r="G13" s="92">
        <f t="shared" si="1"/>
        <v>0</v>
      </c>
    </row>
    <row r="14" spans="1:7" s="69" customFormat="1" ht="79.900000000000006" customHeight="1" x14ac:dyDescent="0.25">
      <c r="A14" s="628"/>
      <c r="B14" s="244" t="s">
        <v>203</v>
      </c>
      <c r="C14" s="88" t="s">
        <v>200</v>
      </c>
      <c r="D14" s="92">
        <v>3900</v>
      </c>
      <c r="E14" s="90"/>
      <c r="F14" s="91"/>
      <c r="G14" s="92">
        <f t="shared" ref="G14" si="4">F14*D14</f>
        <v>0</v>
      </c>
    </row>
    <row r="15" spans="1:7" s="69" customFormat="1" ht="79.900000000000006" customHeight="1" x14ac:dyDescent="0.25">
      <c r="A15" s="628"/>
      <c r="B15" s="247" t="s">
        <v>155</v>
      </c>
      <c r="C15" s="88" t="s">
        <v>161</v>
      </c>
      <c r="D15" s="92">
        <v>1200</v>
      </c>
      <c r="E15" s="90"/>
      <c r="F15" s="91"/>
      <c r="G15" s="92">
        <f t="shared" ref="G15" si="5">F15*D15</f>
        <v>0</v>
      </c>
    </row>
    <row r="16" spans="1:7" s="69" customFormat="1" ht="79.900000000000006" customHeight="1" x14ac:dyDescent="0.25">
      <c r="A16" s="628"/>
      <c r="B16" s="245" t="s">
        <v>176</v>
      </c>
      <c r="C16" s="88" t="s">
        <v>66</v>
      </c>
      <c r="D16" s="89">
        <v>2290</v>
      </c>
      <c r="E16" s="90"/>
      <c r="F16" s="91"/>
      <c r="G16" s="92">
        <f t="shared" si="0"/>
        <v>0</v>
      </c>
    </row>
    <row r="17" spans="1:7" s="69" customFormat="1" ht="87" customHeight="1" x14ac:dyDescent="0.25">
      <c r="A17" s="628"/>
      <c r="B17" s="245" t="s">
        <v>177</v>
      </c>
      <c r="C17" s="88" t="s">
        <v>178</v>
      </c>
      <c r="D17" s="89">
        <v>3490</v>
      </c>
      <c r="E17" s="90"/>
      <c r="F17" s="91"/>
      <c r="G17" s="92">
        <f t="shared" ref="G17" si="6">F17*D17</f>
        <v>0</v>
      </c>
    </row>
    <row r="18" spans="1:7" s="69" customFormat="1" ht="79.900000000000006" customHeight="1" x14ac:dyDescent="0.25">
      <c r="A18" s="628"/>
      <c r="B18" s="244" t="s">
        <v>67</v>
      </c>
      <c r="C18" s="88" t="s">
        <v>68</v>
      </c>
      <c r="D18" s="92">
        <v>2550</v>
      </c>
      <c r="E18" s="90"/>
      <c r="F18" s="91"/>
      <c r="G18" s="92">
        <f t="shared" si="0"/>
        <v>0</v>
      </c>
    </row>
    <row r="19" spans="1:7" s="69" customFormat="1" ht="79.900000000000006" customHeight="1" x14ac:dyDescent="0.25">
      <c r="A19" s="628"/>
      <c r="B19" s="244" t="s">
        <v>193</v>
      </c>
      <c r="C19" s="636" t="s">
        <v>172</v>
      </c>
      <c r="D19" s="92">
        <v>5900</v>
      </c>
      <c r="E19" s="90"/>
      <c r="F19" s="91"/>
      <c r="G19" s="92">
        <f t="shared" si="0"/>
        <v>0</v>
      </c>
    </row>
    <row r="20" spans="1:7" s="69" customFormat="1" ht="103.5" customHeight="1" x14ac:dyDescent="0.25">
      <c r="A20" s="628"/>
      <c r="B20" s="246" t="s">
        <v>194</v>
      </c>
      <c r="C20" s="637"/>
      <c r="D20" s="92">
        <v>6490</v>
      </c>
      <c r="E20" s="90"/>
      <c r="F20" s="91"/>
      <c r="G20" s="92">
        <f t="shared" ref="G20" si="7">F20*D20</f>
        <v>0</v>
      </c>
    </row>
    <row r="21" spans="1:7" s="82" customFormat="1" ht="34.9" customHeight="1" x14ac:dyDescent="0.25">
      <c r="A21" s="79"/>
      <c r="B21" s="80" t="s">
        <v>69</v>
      </c>
      <c r="C21" s="237"/>
      <c r="D21" s="81"/>
      <c r="F21" s="83"/>
      <c r="G21" s="83"/>
    </row>
    <row r="22" spans="1:7" s="74" customFormat="1" ht="147" customHeight="1" x14ac:dyDescent="0.25">
      <c r="A22" s="629"/>
      <c r="B22" s="244" t="s">
        <v>70</v>
      </c>
      <c r="C22" s="88" t="s">
        <v>71</v>
      </c>
      <c r="D22" s="92">
        <v>3850</v>
      </c>
      <c r="E22" s="90"/>
      <c r="F22" s="91"/>
      <c r="G22" s="92">
        <f t="shared" si="0"/>
        <v>0</v>
      </c>
    </row>
    <row r="23" spans="1:7" s="69" customFormat="1" ht="79.900000000000006" customHeight="1" x14ac:dyDescent="0.25">
      <c r="A23" s="629"/>
      <c r="B23" s="248" t="s">
        <v>154</v>
      </c>
      <c r="C23" s="88" t="s">
        <v>168</v>
      </c>
      <c r="D23" s="92">
        <v>9999</v>
      </c>
      <c r="E23" s="90"/>
      <c r="F23" s="91"/>
      <c r="G23" s="92">
        <f t="shared" ref="G23:G26" si="8">F23*D23</f>
        <v>0</v>
      </c>
    </row>
    <row r="24" spans="1:7" s="69" customFormat="1" ht="79.900000000000006" customHeight="1" x14ac:dyDescent="0.25">
      <c r="A24" s="629"/>
      <c r="B24" s="248" t="s">
        <v>156</v>
      </c>
      <c r="C24" s="88" t="s">
        <v>162</v>
      </c>
      <c r="D24" s="92">
        <v>3790</v>
      </c>
      <c r="E24" s="90"/>
      <c r="F24" s="91"/>
      <c r="G24" s="92">
        <f t="shared" si="8"/>
        <v>0</v>
      </c>
    </row>
    <row r="25" spans="1:7" s="69" customFormat="1" ht="79.900000000000006" customHeight="1" x14ac:dyDescent="0.25">
      <c r="A25" s="629"/>
      <c r="B25" s="248" t="s">
        <v>157</v>
      </c>
      <c r="C25" s="88" t="s">
        <v>167</v>
      </c>
      <c r="D25" s="92">
        <v>8990</v>
      </c>
      <c r="E25" s="90"/>
      <c r="F25" s="91"/>
      <c r="G25" s="92">
        <f t="shared" si="8"/>
        <v>0</v>
      </c>
    </row>
    <row r="26" spans="1:7" s="69" customFormat="1" ht="79.900000000000006" customHeight="1" x14ac:dyDescent="0.25">
      <c r="A26" s="629"/>
      <c r="B26" s="248" t="s">
        <v>165</v>
      </c>
      <c r="C26" s="88" t="s">
        <v>166</v>
      </c>
      <c r="D26" s="92">
        <v>3790</v>
      </c>
      <c r="E26" s="90"/>
      <c r="F26" s="91"/>
      <c r="G26" s="92">
        <f t="shared" si="8"/>
        <v>0</v>
      </c>
    </row>
    <row r="27" spans="1:7" s="240" customFormat="1" ht="34.9" customHeight="1" x14ac:dyDescent="0.25">
      <c r="A27" s="633"/>
      <c r="B27" s="249" t="s">
        <v>171</v>
      </c>
      <c r="C27" s="241"/>
      <c r="D27" s="242"/>
      <c r="F27" s="243"/>
      <c r="G27" s="243"/>
    </row>
    <row r="28" spans="1:7" s="69" customFormat="1" ht="99.75" customHeight="1" x14ac:dyDescent="0.25">
      <c r="A28" s="634"/>
      <c r="B28" s="248" t="s">
        <v>158</v>
      </c>
      <c r="C28" s="88" t="s">
        <v>170</v>
      </c>
      <c r="D28" s="92">
        <v>990</v>
      </c>
      <c r="E28" s="90"/>
      <c r="F28" s="91"/>
      <c r="G28" s="92">
        <f t="shared" ref="G28:G31" si="9">F28*D28</f>
        <v>0</v>
      </c>
    </row>
    <row r="29" spans="1:7" s="69" customFormat="1" ht="99.75" customHeight="1" x14ac:dyDescent="0.25">
      <c r="A29" s="634"/>
      <c r="B29" s="248" t="s">
        <v>210</v>
      </c>
      <c r="C29" s="88" t="s">
        <v>208</v>
      </c>
      <c r="D29" s="92">
        <v>650</v>
      </c>
      <c r="E29" s="90"/>
      <c r="F29" s="91"/>
      <c r="G29" s="92">
        <f t="shared" ref="G29:G30" si="10">F29*D29</f>
        <v>0</v>
      </c>
    </row>
    <row r="30" spans="1:7" s="69" customFormat="1" ht="99.75" customHeight="1" x14ac:dyDescent="0.25">
      <c r="A30" s="634"/>
      <c r="B30" s="248" t="s">
        <v>211</v>
      </c>
      <c r="C30" s="88" t="s">
        <v>208</v>
      </c>
      <c r="D30" s="92">
        <v>650</v>
      </c>
      <c r="E30" s="90"/>
      <c r="F30" s="91"/>
      <c r="G30" s="92">
        <f t="shared" si="10"/>
        <v>0</v>
      </c>
    </row>
    <row r="31" spans="1:7" s="69" customFormat="1" ht="99.75" customHeight="1" x14ac:dyDescent="0.25">
      <c r="A31" s="634"/>
      <c r="B31" s="248" t="s">
        <v>212</v>
      </c>
      <c r="C31" s="88" t="s">
        <v>208</v>
      </c>
      <c r="D31" s="92">
        <v>650</v>
      </c>
      <c r="E31" s="90"/>
      <c r="F31" s="91"/>
      <c r="G31" s="92">
        <f t="shared" si="9"/>
        <v>0</v>
      </c>
    </row>
    <row r="32" spans="1:7" s="69" customFormat="1" ht="99.75" customHeight="1" x14ac:dyDescent="0.25">
      <c r="A32" s="635"/>
      <c r="B32" s="248" t="s">
        <v>215</v>
      </c>
      <c r="C32" s="88" t="s">
        <v>208</v>
      </c>
      <c r="D32" s="92">
        <v>650</v>
      </c>
      <c r="E32" s="90"/>
      <c r="F32" s="91"/>
      <c r="G32" s="92">
        <f t="shared" si="0"/>
        <v>0</v>
      </c>
    </row>
    <row r="33" spans="1:7" s="69" customFormat="1" ht="99.75" customHeight="1" x14ac:dyDescent="0.25">
      <c r="A33" s="269"/>
      <c r="B33" s="248" t="s">
        <v>209</v>
      </c>
      <c r="C33" s="88" t="s">
        <v>208</v>
      </c>
      <c r="D33" s="92">
        <v>1050</v>
      </c>
      <c r="E33" s="90"/>
      <c r="F33" s="91"/>
      <c r="G33" s="92">
        <f t="shared" si="0"/>
        <v>0</v>
      </c>
    </row>
    <row r="34" spans="1:7" s="69" customFormat="1" ht="99.75" customHeight="1" x14ac:dyDescent="0.25">
      <c r="A34" s="269"/>
      <c r="B34" s="248" t="s">
        <v>213</v>
      </c>
      <c r="C34" s="88" t="s">
        <v>208</v>
      </c>
      <c r="D34" s="92">
        <v>1050</v>
      </c>
      <c r="E34" s="90"/>
      <c r="F34" s="91"/>
      <c r="G34" s="92">
        <f t="shared" si="0"/>
        <v>0</v>
      </c>
    </row>
    <row r="35" spans="1:7" s="69" customFormat="1" ht="99.75" customHeight="1" x14ac:dyDescent="0.25">
      <c r="A35" s="269"/>
      <c r="B35" s="248" t="s">
        <v>214</v>
      </c>
      <c r="C35" s="88" t="s">
        <v>208</v>
      </c>
      <c r="D35" s="92">
        <v>1050</v>
      </c>
      <c r="E35" s="90"/>
      <c r="F35" s="91"/>
      <c r="G35" s="92">
        <f t="shared" ref="G35" si="11">F35*D35</f>
        <v>0</v>
      </c>
    </row>
    <row r="36" spans="1:7" s="84" customFormat="1" ht="34.9" customHeight="1" x14ac:dyDescent="0.25">
      <c r="B36" s="250" t="s">
        <v>72</v>
      </c>
      <c r="C36" s="238"/>
      <c r="D36" s="85"/>
      <c r="F36" s="86"/>
      <c r="G36" s="86"/>
    </row>
    <row r="37" spans="1:7" s="70" customFormat="1" ht="86.25" customHeight="1" x14ac:dyDescent="0.25">
      <c r="A37" s="630"/>
      <c r="B37" s="244" t="s">
        <v>159</v>
      </c>
      <c r="C37" s="88" t="s">
        <v>148</v>
      </c>
      <c r="D37" s="89">
        <v>299</v>
      </c>
      <c r="E37" s="255"/>
      <c r="F37" s="95"/>
      <c r="G37" s="92">
        <f t="shared" ref="G37" si="12">F37*D37</f>
        <v>0</v>
      </c>
    </row>
    <row r="38" spans="1:7" s="70" customFormat="1" ht="86.25" customHeight="1" x14ac:dyDescent="0.25">
      <c r="A38" s="631"/>
      <c r="B38" s="244" t="s">
        <v>80</v>
      </c>
      <c r="C38" s="88" t="s">
        <v>160</v>
      </c>
      <c r="D38" s="89">
        <v>630</v>
      </c>
      <c r="E38" s="255"/>
      <c r="F38" s="95"/>
      <c r="G38" s="92">
        <f t="shared" si="0"/>
        <v>0</v>
      </c>
    </row>
    <row r="39" spans="1:7" ht="80.25" customHeight="1" x14ac:dyDescent="0.25">
      <c r="A39" s="631"/>
      <c r="B39" s="252" t="s">
        <v>173</v>
      </c>
      <c r="C39" s="262" t="s">
        <v>73</v>
      </c>
      <c r="D39" s="264">
        <v>199</v>
      </c>
      <c r="E39" s="263"/>
      <c r="F39" s="94"/>
      <c r="G39" s="92">
        <f t="shared" si="0"/>
        <v>0</v>
      </c>
    </row>
    <row r="40" spans="1:7" s="69" customFormat="1" ht="79.150000000000006" customHeight="1" x14ac:dyDescent="0.25">
      <c r="A40" s="631"/>
      <c r="B40" s="254" t="s">
        <v>196</v>
      </c>
      <c r="C40" s="88" t="s">
        <v>195</v>
      </c>
      <c r="D40" s="92">
        <v>1290</v>
      </c>
      <c r="E40" s="90"/>
      <c r="F40" s="91"/>
      <c r="G40" s="92">
        <f t="shared" ref="G40" si="13">F40*D40</f>
        <v>0</v>
      </c>
    </row>
    <row r="41" spans="1:7" s="69" customFormat="1" ht="79.150000000000006" customHeight="1" x14ac:dyDescent="0.25">
      <c r="A41" s="631"/>
      <c r="B41" s="254" t="s">
        <v>77</v>
      </c>
      <c r="C41" s="88" t="s">
        <v>74</v>
      </c>
      <c r="D41" s="92">
        <v>1290</v>
      </c>
      <c r="E41" s="90"/>
      <c r="F41" s="91"/>
      <c r="G41" s="92">
        <f t="shared" si="0"/>
        <v>0</v>
      </c>
    </row>
    <row r="42" spans="1:7" s="69" customFormat="1" ht="74.45" customHeight="1" thickBot="1" x14ac:dyDescent="0.3">
      <c r="A42" s="632"/>
      <c r="B42" s="254" t="s">
        <v>75</v>
      </c>
      <c r="C42" s="88" t="s">
        <v>76</v>
      </c>
      <c r="D42" s="92">
        <v>1250</v>
      </c>
      <c r="E42" s="90"/>
      <c r="F42" s="91"/>
      <c r="G42" s="92">
        <f t="shared" si="0"/>
        <v>0</v>
      </c>
    </row>
    <row r="43" spans="1:7" s="257" customFormat="1" ht="34.9" customHeight="1" x14ac:dyDescent="0.25">
      <c r="B43" s="258" t="s">
        <v>179</v>
      </c>
      <c r="C43" s="259"/>
      <c r="D43" s="260"/>
      <c r="F43" s="261"/>
      <c r="G43" s="261"/>
    </row>
    <row r="44" spans="1:7" s="70" customFormat="1" ht="84.95" customHeight="1" x14ac:dyDescent="0.25">
      <c r="A44" s="257"/>
      <c r="B44" s="244" t="s">
        <v>180</v>
      </c>
      <c r="C44" s="88" t="s">
        <v>187</v>
      </c>
      <c r="D44" s="89">
        <v>750</v>
      </c>
      <c r="E44" s="255"/>
      <c r="F44" s="95"/>
      <c r="G44" s="92">
        <f t="shared" ref="G44:G50" si="14">F44*D44</f>
        <v>0</v>
      </c>
    </row>
    <row r="45" spans="1:7" s="70" customFormat="1" ht="84.95" customHeight="1" x14ac:dyDescent="0.25">
      <c r="A45" s="257"/>
      <c r="B45" s="244" t="s">
        <v>174</v>
      </c>
      <c r="C45" s="88" t="s">
        <v>190</v>
      </c>
      <c r="D45" s="89">
        <v>80</v>
      </c>
      <c r="E45" s="255"/>
      <c r="F45" s="95"/>
      <c r="G45" s="92">
        <f t="shared" si="14"/>
        <v>0</v>
      </c>
    </row>
    <row r="46" spans="1:7" ht="84.95" customHeight="1" x14ac:dyDescent="0.25">
      <c r="A46" s="257"/>
      <c r="B46" s="252" t="s">
        <v>175</v>
      </c>
      <c r="C46" s="88" t="s">
        <v>189</v>
      </c>
      <c r="D46" s="96">
        <v>1600</v>
      </c>
      <c r="E46" s="96"/>
      <c r="F46" s="94"/>
      <c r="G46" s="92">
        <f t="shared" si="14"/>
        <v>0</v>
      </c>
    </row>
    <row r="47" spans="1:7" ht="84.95" customHeight="1" x14ac:dyDescent="0.25">
      <c r="A47" s="257"/>
      <c r="B47" s="253" t="s">
        <v>181</v>
      </c>
      <c r="C47" s="88" t="s">
        <v>191</v>
      </c>
      <c r="D47" s="96">
        <v>350</v>
      </c>
      <c r="E47" s="96"/>
      <c r="F47" s="94"/>
      <c r="G47" s="92">
        <f t="shared" si="14"/>
        <v>0</v>
      </c>
    </row>
    <row r="48" spans="1:7" s="69" customFormat="1" ht="84.95" customHeight="1" x14ac:dyDescent="0.25">
      <c r="A48" s="257"/>
      <c r="B48" s="254" t="s">
        <v>182</v>
      </c>
      <c r="C48" s="88" t="s">
        <v>185</v>
      </c>
      <c r="D48" s="93">
        <v>950</v>
      </c>
      <c r="E48" s="90"/>
      <c r="F48" s="91"/>
      <c r="G48" s="92">
        <f t="shared" si="14"/>
        <v>0</v>
      </c>
    </row>
    <row r="49" spans="1:8" s="69" customFormat="1" ht="84.95" customHeight="1" x14ac:dyDescent="0.25">
      <c r="A49" s="257"/>
      <c r="B49" s="254" t="s">
        <v>183</v>
      </c>
      <c r="C49" s="88" t="s">
        <v>186</v>
      </c>
      <c r="D49" s="93">
        <v>1200</v>
      </c>
      <c r="E49" s="90"/>
      <c r="F49" s="91"/>
      <c r="G49" s="92">
        <f t="shared" si="14"/>
        <v>0</v>
      </c>
    </row>
    <row r="50" spans="1:8" s="69" customFormat="1" ht="84.95" customHeight="1" thickBot="1" x14ac:dyDescent="0.3">
      <c r="A50" s="257"/>
      <c r="B50" s="254" t="s">
        <v>184</v>
      </c>
      <c r="C50" s="88" t="s">
        <v>188</v>
      </c>
      <c r="D50" s="93">
        <v>680</v>
      </c>
      <c r="E50" s="90"/>
      <c r="F50" s="91"/>
      <c r="G50" s="92">
        <f t="shared" si="14"/>
        <v>0</v>
      </c>
    </row>
    <row r="51" spans="1:8" s="67" customFormat="1" ht="20.25" customHeight="1" thickBot="1" x14ac:dyDescent="0.3">
      <c r="A51" s="624" t="s">
        <v>47</v>
      </c>
      <c r="B51" s="625"/>
      <c r="C51" s="625"/>
      <c r="D51" s="625"/>
      <c r="E51" s="626"/>
      <c r="F51" s="97">
        <f>SUM(F2:F42)</f>
        <v>0</v>
      </c>
      <c r="G51" s="97">
        <f>SUM(G2:G42)</f>
        <v>0</v>
      </c>
      <c r="H51" s="98"/>
    </row>
  </sheetData>
  <mergeCells count="6">
    <mergeCell ref="A51:E51"/>
    <mergeCell ref="A2:A20"/>
    <mergeCell ref="A22:A26"/>
    <mergeCell ref="A37:A42"/>
    <mergeCell ref="A27:A32"/>
    <mergeCell ref="C19:C20"/>
  </mergeCells>
  <pageMargins left="0.7" right="0.7" top="0.75" bottom="0.75" header="0.3" footer="0.3"/>
  <pageSetup paperSize="205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"/>
  <sheetViews>
    <sheetView workbookViewId="0">
      <selection activeCell="F30" sqref="F30"/>
    </sheetView>
  </sheetViews>
  <sheetFormatPr defaultColWidth="8.75" defaultRowHeight="14.25" x14ac:dyDescent="0.2"/>
  <cols>
    <col min="1" max="6" width="8.75" style="45"/>
    <col min="7" max="7" width="28.875" style="45" customWidth="1"/>
    <col min="8" max="16384" width="8.75" style="45"/>
  </cols>
  <sheetData>
    <row r="1" spans="1:7" x14ac:dyDescent="0.2">
      <c r="A1" s="638" t="s">
        <v>359</v>
      </c>
      <c r="B1" s="638"/>
      <c r="C1" s="638"/>
      <c r="D1" s="638"/>
      <c r="E1" s="638"/>
      <c r="F1" s="638"/>
      <c r="G1" s="638"/>
    </row>
    <row r="2" spans="1:7" x14ac:dyDescent="0.2">
      <c r="A2" s="638"/>
      <c r="B2" s="638"/>
      <c r="C2" s="638"/>
      <c r="D2" s="638"/>
      <c r="E2" s="638"/>
      <c r="F2" s="638"/>
      <c r="G2" s="638"/>
    </row>
    <row r="3" spans="1:7" x14ac:dyDescent="0.2">
      <c r="A3" s="638"/>
      <c r="B3" s="638"/>
      <c r="C3" s="638"/>
      <c r="D3" s="638"/>
      <c r="E3" s="638"/>
      <c r="F3" s="638"/>
      <c r="G3" s="638"/>
    </row>
    <row r="4" spans="1:7" x14ac:dyDescent="0.2">
      <c r="A4" s="638"/>
      <c r="B4" s="638"/>
      <c r="C4" s="638"/>
      <c r="D4" s="638"/>
      <c r="E4" s="638"/>
      <c r="F4" s="638"/>
      <c r="G4" s="638"/>
    </row>
    <row r="5" spans="1:7" x14ac:dyDescent="0.2">
      <c r="A5" s="638"/>
      <c r="B5" s="638"/>
      <c r="C5" s="638"/>
      <c r="D5" s="638"/>
      <c r="E5" s="638"/>
      <c r="F5" s="638"/>
      <c r="G5" s="638"/>
    </row>
    <row r="6" spans="1:7" x14ac:dyDescent="0.2">
      <c r="A6" s="638"/>
      <c r="B6" s="638"/>
      <c r="C6" s="638"/>
      <c r="D6" s="638"/>
      <c r="E6" s="638"/>
      <c r="F6" s="638"/>
      <c r="G6" s="638"/>
    </row>
    <row r="7" spans="1:7" x14ac:dyDescent="0.2">
      <c r="A7" s="638"/>
      <c r="B7" s="638"/>
      <c r="C7" s="638"/>
      <c r="D7" s="638"/>
      <c r="E7" s="638"/>
      <c r="F7" s="638"/>
      <c r="G7" s="638"/>
    </row>
    <row r="8" spans="1:7" x14ac:dyDescent="0.2">
      <c r="A8" s="638"/>
      <c r="B8" s="638"/>
      <c r="C8" s="638"/>
      <c r="D8" s="638"/>
      <c r="E8" s="638"/>
      <c r="F8" s="638"/>
      <c r="G8" s="638"/>
    </row>
    <row r="9" spans="1:7" x14ac:dyDescent="0.2">
      <c r="A9" s="638"/>
      <c r="B9" s="638"/>
      <c r="C9" s="638"/>
      <c r="D9" s="638"/>
      <c r="E9" s="638"/>
      <c r="F9" s="638"/>
      <c r="G9" s="638"/>
    </row>
    <row r="10" spans="1:7" x14ac:dyDescent="0.2">
      <c r="A10" s="638"/>
      <c r="B10" s="638"/>
      <c r="C10" s="638"/>
      <c r="D10" s="638"/>
      <c r="E10" s="638"/>
      <c r="F10" s="638"/>
      <c r="G10" s="638"/>
    </row>
    <row r="11" spans="1:7" x14ac:dyDescent="0.2">
      <c r="A11" s="638"/>
      <c r="B11" s="638"/>
      <c r="C11" s="638"/>
      <c r="D11" s="638"/>
      <c r="E11" s="638"/>
      <c r="F11" s="638"/>
      <c r="G11" s="638"/>
    </row>
    <row r="12" spans="1:7" x14ac:dyDescent="0.2">
      <c r="A12" s="638"/>
      <c r="B12" s="638"/>
      <c r="C12" s="638"/>
      <c r="D12" s="638"/>
      <c r="E12" s="638"/>
      <c r="F12" s="638"/>
      <c r="G12" s="638"/>
    </row>
    <row r="13" spans="1:7" x14ac:dyDescent="0.2">
      <c r="A13" s="638"/>
      <c r="B13" s="638"/>
      <c r="C13" s="638"/>
      <c r="D13" s="638"/>
      <c r="E13" s="638"/>
      <c r="F13" s="638"/>
      <c r="G13" s="638"/>
    </row>
    <row r="14" spans="1:7" x14ac:dyDescent="0.2">
      <c r="A14" s="638"/>
      <c r="B14" s="638"/>
      <c r="C14" s="638"/>
      <c r="D14" s="638"/>
      <c r="E14" s="638"/>
      <c r="F14" s="638"/>
      <c r="G14" s="638"/>
    </row>
    <row r="15" spans="1:7" x14ac:dyDescent="0.2">
      <c r="A15" s="638"/>
      <c r="B15" s="638"/>
      <c r="C15" s="638"/>
      <c r="D15" s="638"/>
      <c r="E15" s="638"/>
      <c r="F15" s="638"/>
      <c r="G15" s="638"/>
    </row>
    <row r="16" spans="1:7" x14ac:dyDescent="0.2">
      <c r="A16" s="638"/>
      <c r="B16" s="638"/>
      <c r="C16" s="638"/>
      <c r="D16" s="638"/>
      <c r="E16" s="638"/>
      <c r="F16" s="638"/>
      <c r="G16" s="638"/>
    </row>
  </sheetData>
  <mergeCells count="1">
    <mergeCell ref="A1:G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 эспрессо</vt:lpstr>
      <vt:lpstr>под фильтр</vt:lpstr>
      <vt:lpstr>ДРИП-КОФЕ</vt:lpstr>
      <vt:lpstr>семпл-боксы</vt:lpstr>
      <vt:lpstr>Кофейные аксессуары</vt:lpstr>
      <vt:lpstr>условия доставки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Поединцева</dc:creator>
  <cp:lastModifiedBy>info</cp:lastModifiedBy>
  <cp:lastPrinted>2021-04-01T09:36:00Z</cp:lastPrinted>
  <dcterms:created xsi:type="dcterms:W3CDTF">2020-06-01T13:22:10Z</dcterms:created>
  <dcterms:modified xsi:type="dcterms:W3CDTF">2021-07-13T14:42:25Z</dcterms:modified>
</cp:coreProperties>
</file>